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11385" windowHeight="666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<sst xmlns="http://schemas.openxmlformats.org/spreadsheetml/2006/main" count="173" uniqueCount="142">
  <si>
    <t>Odd. par.</t>
  </si>
  <si>
    <t>Text</t>
  </si>
  <si>
    <t>Daňové příjmy</t>
  </si>
  <si>
    <t>Daň z příj.FO ze závislé činnosti</t>
  </si>
  <si>
    <t>Daň z příj.FO ze sam.výděl.činn.</t>
  </si>
  <si>
    <t>Daň z příjmů FO z kapit.výnosů</t>
  </si>
  <si>
    <t>Daň z příjmů právnických osob</t>
  </si>
  <si>
    <t>Daň z příjmů PO za obce</t>
  </si>
  <si>
    <t>Daň z přidané hodnoty</t>
  </si>
  <si>
    <t>Odvody za odnětí zeměd.půdy</t>
  </si>
  <si>
    <t>Poplatek za komunál.odpad</t>
  </si>
  <si>
    <t>Poplatek ze psů</t>
  </si>
  <si>
    <t>Poplatek za užívání veř.prostran.</t>
  </si>
  <si>
    <t>Poplatek ze vstupného</t>
  </si>
  <si>
    <t>Správní poplatky</t>
  </si>
  <si>
    <t>Daň z nemovitosti</t>
  </si>
  <si>
    <t>Celkem daňové příjmy</t>
  </si>
  <si>
    <t>Nedaňové příjmy</t>
  </si>
  <si>
    <t>Zem.půd.fond - příjmy z pronáj.p</t>
  </si>
  <si>
    <t>Knihovna</t>
  </si>
  <si>
    <t>Příjmy z kultury</t>
  </si>
  <si>
    <t>Veř.osvětlení - pronájem sloupů</t>
  </si>
  <si>
    <t>Pohřebnictví - pronájem hrob.m.</t>
  </si>
  <si>
    <t>Sběr a svoz kom.odpadu-podnik.</t>
  </si>
  <si>
    <t>Využívání a znešk.kom.odpadu</t>
  </si>
  <si>
    <t>Činnost místní správy</t>
  </si>
  <si>
    <t>Celkem nedaňové příjmy</t>
  </si>
  <si>
    <t>Přijaté transfery</t>
  </si>
  <si>
    <t>Neinv.přijaté transfery ze SR</t>
  </si>
  <si>
    <t>MEZISOUČET</t>
  </si>
  <si>
    <t>P Ř Í J M Y   C E L K E M</t>
  </si>
  <si>
    <t>Neivestiční výdaje</t>
  </si>
  <si>
    <t>Silnice</t>
  </si>
  <si>
    <t>Provoz veř. silniční dopravy</t>
  </si>
  <si>
    <t>Odvádění a čistění odpad.vod</t>
  </si>
  <si>
    <t>Záležitosti kultury - kronika</t>
  </si>
  <si>
    <t>Záležitosti kultury - ost.činnosti</t>
  </si>
  <si>
    <t>3321  3001</t>
  </si>
  <si>
    <t>Činnost v zámku - provoz</t>
  </si>
  <si>
    <t>Obřadní síň</t>
  </si>
  <si>
    <t>Zachování a obnova kult.památek</t>
  </si>
  <si>
    <t>Zálež.sděl.prost.- Tovač.kamelot</t>
  </si>
  <si>
    <t>Ost.záležitosti kultury - KPSSV</t>
  </si>
  <si>
    <t>Tělových.činnost - sport.hala</t>
  </si>
  <si>
    <t>Zdravotní středisko</t>
  </si>
  <si>
    <t>Bytové hospodářství</t>
  </si>
  <si>
    <t>Nebytové hospodářství</t>
  </si>
  <si>
    <t>Veřejné osvětlení</t>
  </si>
  <si>
    <t>Pohřebnictví</t>
  </si>
  <si>
    <t>Příspěvek mikroregionu</t>
  </si>
  <si>
    <t>Ost.správa v obl.bydlení - WC</t>
  </si>
  <si>
    <t>Sběr a svoz nebezpečných odp.</t>
  </si>
  <si>
    <t>Sběr a svoz komunálního odp.</t>
  </si>
  <si>
    <t>Ostatní nakládání s odpady</t>
  </si>
  <si>
    <t>Péče o vzhled obcí a veř.zeleň</t>
  </si>
  <si>
    <t>Veřejně prospěšné práce</t>
  </si>
  <si>
    <t>Ostatní sociální péče a pomoc</t>
  </si>
  <si>
    <t>Soc.pomoc osobám-živelná poh.</t>
  </si>
  <si>
    <t>Požární ochrana</t>
  </si>
  <si>
    <t xml:space="preserve">Zastupitelstva obcí  </t>
  </si>
  <si>
    <t>Výdaje z finančních operací</t>
  </si>
  <si>
    <t>Pojištění funkčně nespecifik.</t>
  </si>
  <si>
    <t>Ostatní činnosti</t>
  </si>
  <si>
    <t>Celkem neinvestiční výdaje</t>
  </si>
  <si>
    <t>Kapitálové výdaje</t>
  </si>
  <si>
    <t>Celkem kapitálové výdaje</t>
  </si>
  <si>
    <t>VÝDAJE CELKEM</t>
  </si>
  <si>
    <t>Schv.rozpočet</t>
  </si>
  <si>
    <t>Rozp.před úpr.</t>
  </si>
  <si>
    <t>Rozp.opatření</t>
  </si>
  <si>
    <t>Rozp.po úpravě</t>
  </si>
  <si>
    <t>Schv. rozpočet</t>
  </si>
  <si>
    <t xml:space="preserve">Rozp.před upr. </t>
  </si>
  <si>
    <t>Zájmová činnost v kultuře</t>
  </si>
  <si>
    <t>Ostatní zájmová činnost a rekrea</t>
  </si>
  <si>
    <t>Bezpečnost a veřejný pořádek</t>
  </si>
  <si>
    <t>6409 87</t>
  </si>
  <si>
    <t>Služby pro důchodce</t>
  </si>
  <si>
    <t>Splatky úvěru</t>
  </si>
  <si>
    <t>Využití volného času dětí a mlád.</t>
  </si>
  <si>
    <t>Ost.neinv.přijaté transfery ze SR</t>
  </si>
  <si>
    <t>Celkem přijaté transfery</t>
  </si>
  <si>
    <t>Ost.rozvoj bydlení-provoz kotelen</t>
  </si>
  <si>
    <t>Ost.finanční operace-odvod DPH</t>
  </si>
  <si>
    <t>Nespecifikované rezervy</t>
  </si>
  <si>
    <t>Ostatní záležitosti pozem.komun</t>
  </si>
  <si>
    <t>Činnost v zámku</t>
  </si>
  <si>
    <t>Obřadní síň - svatby</t>
  </si>
  <si>
    <t>Zál.sděl.prostředků-Tovač.kamelot</t>
  </si>
  <si>
    <t xml:space="preserve">Bytové hospodářství </t>
  </si>
  <si>
    <t xml:space="preserve">Nebytové hospodářství </t>
  </si>
  <si>
    <t>Činnost místní správy a prop.skříňky</t>
  </si>
  <si>
    <t>Ozdravování hosp.zvířat,deratizace</t>
  </si>
  <si>
    <t>Odvod z výherních hracích přístr.</t>
  </si>
  <si>
    <t>Třída 1</t>
  </si>
  <si>
    <t>Třída 2</t>
  </si>
  <si>
    <t>Třída 4</t>
  </si>
  <si>
    <t>Třída 5</t>
  </si>
  <si>
    <t>Třída 6</t>
  </si>
  <si>
    <t>ost.služby a činnosti v oblasti sociál.péče</t>
  </si>
  <si>
    <t>Odvod loterií a podobných her</t>
  </si>
  <si>
    <t>Splátkový kalendář - býv.stavebniny</t>
  </si>
  <si>
    <t>Pozemky</t>
  </si>
  <si>
    <t>Ost.záležitosti těžeb.průmyslu</t>
  </si>
  <si>
    <t>Kapitálové příjmy</t>
  </si>
  <si>
    <t>Celkem kapitálové příjmy</t>
  </si>
  <si>
    <t>pol.1111</t>
  </si>
  <si>
    <t>3319  01</t>
  </si>
  <si>
    <t>3319  02</t>
  </si>
  <si>
    <t>3321  03</t>
  </si>
  <si>
    <t>pol.8124</t>
  </si>
  <si>
    <t>Ochrana obyvatelstva</t>
  </si>
  <si>
    <t>Příjmy z úroků</t>
  </si>
  <si>
    <t>Základní a mateř.škola</t>
  </si>
  <si>
    <t>Ost.neinv.přijaté transfery od obcí</t>
  </si>
  <si>
    <t>Neinv.přijaté transfery od kraje</t>
  </si>
  <si>
    <t>Úvěr - opravy místn.komunikací</t>
  </si>
  <si>
    <t>Ozdrav.hospod.zvířat, deratizace</t>
  </si>
  <si>
    <t>Ost.zájmová činnost a rekreace</t>
  </si>
  <si>
    <t>Převod finan.prostředků z minul.let</t>
  </si>
  <si>
    <t>Školní stravování</t>
  </si>
  <si>
    <t>Činnost místní správy - kopírka</t>
  </si>
  <si>
    <t>Ost.soc.péče a pomoc obyvatelstvu</t>
  </si>
  <si>
    <t>Finan.vypořádání minul.let</t>
  </si>
  <si>
    <t>Ost.inv.přijaté transfery ze SR</t>
  </si>
  <si>
    <t>Příjmy z dividend</t>
  </si>
  <si>
    <t>Přijaté náhrady z pojištění</t>
  </si>
  <si>
    <t xml:space="preserve">Neinv.přijaté tranfery ze VPS </t>
  </si>
  <si>
    <t>Služba pro důchodce,náhrady</t>
  </si>
  <si>
    <t>Veřejný pořádek</t>
  </si>
  <si>
    <t>Ostatní  záležitosti požární ochrany</t>
  </si>
  <si>
    <t>ZŠ a MŠ</t>
  </si>
  <si>
    <t>Bezpečnost a veř.pořádek</t>
  </si>
  <si>
    <t>Dopravní obslužnost</t>
  </si>
  <si>
    <t>Zrušený odvod z loterií apod.h.</t>
  </si>
  <si>
    <t>Daň z hazardních her</t>
  </si>
  <si>
    <t>Zrušený odvod z VHP</t>
  </si>
  <si>
    <t>Ost.činnosti - invest.transfer</t>
  </si>
  <si>
    <t>Příjmy z úhrad dobývání nerost.</t>
  </si>
  <si>
    <t xml:space="preserve">ZŠ a MŠ </t>
  </si>
  <si>
    <t>Rozpočtové opatření č. 7/2017</t>
  </si>
  <si>
    <t>Činnost zámku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</si>
</sst>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20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17" xfId="0" applyNumberFormat="1" applyFont="1" applyBorder="1" applyAlignment="1">
      <alignment/>
    </xf>
    <xf numFmtId="0" fontId="0" fillId="33" borderId="25" xfId="0" applyNumberFormat="1" applyFill="1" applyBorder="1" applyAlignment="1">
      <alignment/>
    </xf>
    <xf numFmtId="0" fontId="2" fillId="33" borderId="26" xfId="0" applyFont="1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0" xfId="0" applyNumberForma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30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13" xfId="0" applyNumberFormat="1" applyBorder="1" applyAlignment="1">
      <alignment horizontal="right" vertical="center"/>
    </xf>
    <xf numFmtId="4" fontId="0" fillId="0" borderId="3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4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35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9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0" fillId="0" borderId="36" xfId="0" applyNumberFormat="1" applyBorder="1" applyAlignment="1">
      <alignment/>
    </xf>
    <xf numFmtId="4" fontId="2" fillId="0" borderId="14" xfId="0" applyNumberFormat="1" applyFont="1" applyBorder="1" applyAlignment="1">
      <alignment horizontal="right" vertical="center"/>
    </xf>
    <xf numFmtId="4" fontId="2" fillId="33" borderId="26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16" xfId="0" applyNumberFormat="1" applyBorder="1" applyAlignment="1">
      <alignment horizontal="right" vertical="center"/>
    </xf>
    <xf numFmtId="4" fontId="0" fillId="0" borderId="1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38" xfId="0" applyNumberFormat="1" applyBorder="1" applyAlignment="1">
      <alignment horizontal="right" vertical="center"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0" borderId="16" xfId="0" applyNumberFormat="1" applyBorder="1" applyAlignment="1">
      <alignment horizontal="right"/>
    </xf>
    <xf numFmtId="4" fontId="2" fillId="0" borderId="14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2" fillId="33" borderId="2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0" fillId="0" borderId="2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" fontId="0" fillId="0" borderId="41" xfId="0" applyNumberForma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zoomScalePageLayoutView="0" workbookViewId="0" topLeftCell="A124">
      <selection activeCell="J121" sqref="J121"/>
    </sheetView>
  </sheetViews>
  <sheetFormatPr defaultColWidth="9.00390625" defaultRowHeight="12.75"/>
  <cols>
    <col min="1" max="1" width="7.25390625" style="0" customWidth="1"/>
    <col min="4" max="4" width="8.75390625" style="0" customWidth="1"/>
    <col min="5" max="5" width="12.75390625" style="74" customWidth="1"/>
    <col min="6" max="6" width="12.875" style="74" customWidth="1"/>
    <col min="7" max="7" width="12.375" style="74" customWidth="1"/>
    <col min="8" max="8" width="13.125" style="74" customWidth="1"/>
  </cols>
  <sheetData>
    <row r="1" spans="1:8" ht="18.75" thickBot="1">
      <c r="A1" s="123" t="s">
        <v>140</v>
      </c>
      <c r="B1" s="124"/>
      <c r="C1" s="124"/>
      <c r="D1" s="124"/>
      <c r="E1" s="124"/>
      <c r="F1" s="124"/>
      <c r="G1" s="124"/>
      <c r="H1" s="125"/>
    </row>
    <row r="2" spans="1:8" ht="13.5" thickBot="1">
      <c r="A2" s="1"/>
      <c r="B2" s="1"/>
      <c r="C2" s="1"/>
      <c r="D2" s="1"/>
      <c r="E2" s="42"/>
      <c r="F2" s="42"/>
      <c r="G2" s="42"/>
      <c r="H2" s="42"/>
    </row>
    <row r="3" spans="1:8" ht="13.5" thickBot="1">
      <c r="A3" s="2" t="s">
        <v>0</v>
      </c>
      <c r="B3" s="97" t="s">
        <v>1</v>
      </c>
      <c r="C3" s="98"/>
      <c r="D3" s="99"/>
      <c r="E3" s="43" t="s">
        <v>67</v>
      </c>
      <c r="F3" s="43" t="s">
        <v>68</v>
      </c>
      <c r="G3" s="43" t="s">
        <v>69</v>
      </c>
      <c r="H3" s="44" t="s">
        <v>70</v>
      </c>
    </row>
    <row r="4" spans="1:8" ht="12.75">
      <c r="A4" s="3" t="s">
        <v>94</v>
      </c>
      <c r="B4" s="106" t="s">
        <v>2</v>
      </c>
      <c r="C4" s="107"/>
      <c r="D4" s="108"/>
      <c r="E4" s="45"/>
      <c r="F4" s="45"/>
      <c r="G4" s="45"/>
      <c r="H4" s="46"/>
    </row>
    <row r="5" spans="1:8" ht="12.75">
      <c r="A5" s="4" t="s">
        <v>106</v>
      </c>
      <c r="B5" s="5" t="s">
        <v>3</v>
      </c>
      <c r="C5" s="5"/>
      <c r="D5" s="5"/>
      <c r="E5" s="47">
        <v>5200000</v>
      </c>
      <c r="F5" s="48">
        <v>5200000</v>
      </c>
      <c r="G5" s="49"/>
      <c r="H5" s="48">
        <v>5200000</v>
      </c>
    </row>
    <row r="6" spans="1:8" ht="12.75">
      <c r="A6" s="4">
        <v>1112</v>
      </c>
      <c r="B6" s="5" t="s">
        <v>4</v>
      </c>
      <c r="C6" s="5"/>
      <c r="D6" s="5"/>
      <c r="E6" s="47">
        <v>200000</v>
      </c>
      <c r="F6" s="48">
        <v>200000</v>
      </c>
      <c r="G6" s="49"/>
      <c r="H6" s="48">
        <v>200000</v>
      </c>
    </row>
    <row r="7" spans="1:8" ht="12.75">
      <c r="A7" s="4">
        <v>1113</v>
      </c>
      <c r="B7" s="6" t="s">
        <v>5</v>
      </c>
      <c r="C7" s="6"/>
      <c r="D7" s="6"/>
      <c r="E7" s="47">
        <v>600000</v>
      </c>
      <c r="F7" s="48">
        <v>600000</v>
      </c>
      <c r="G7" s="49"/>
      <c r="H7" s="48">
        <v>600000</v>
      </c>
    </row>
    <row r="8" spans="1:8" ht="12.75">
      <c r="A8" s="7">
        <v>1121</v>
      </c>
      <c r="B8" s="94" t="s">
        <v>6</v>
      </c>
      <c r="C8" s="95"/>
      <c r="D8" s="96"/>
      <c r="E8" s="50">
        <v>5800000</v>
      </c>
      <c r="F8" s="48">
        <v>5800000</v>
      </c>
      <c r="G8" s="49"/>
      <c r="H8" s="48">
        <v>5800000</v>
      </c>
    </row>
    <row r="9" spans="1:8" ht="12.75">
      <c r="A9" s="4">
        <v>1122</v>
      </c>
      <c r="B9" s="8" t="s">
        <v>7</v>
      </c>
      <c r="C9" s="8"/>
      <c r="D9" s="8"/>
      <c r="E9" s="47">
        <v>500000</v>
      </c>
      <c r="F9" s="48">
        <v>727700</v>
      </c>
      <c r="G9" s="49"/>
      <c r="H9" s="48">
        <v>727700</v>
      </c>
    </row>
    <row r="10" spans="1:8" ht="12.75">
      <c r="A10" s="4">
        <v>1211</v>
      </c>
      <c r="B10" s="5" t="s">
        <v>8</v>
      </c>
      <c r="C10" s="5"/>
      <c r="D10" s="5"/>
      <c r="E10" s="47">
        <v>12000000</v>
      </c>
      <c r="F10" s="48">
        <v>13100000</v>
      </c>
      <c r="G10" s="49"/>
      <c r="H10" s="48">
        <v>13100000</v>
      </c>
    </row>
    <row r="11" spans="1:8" ht="12.75">
      <c r="A11" s="4">
        <v>1334</v>
      </c>
      <c r="B11" s="5" t="s">
        <v>9</v>
      </c>
      <c r="C11" s="5"/>
      <c r="D11" s="5"/>
      <c r="E11" s="47">
        <v>500000</v>
      </c>
      <c r="F11" s="48">
        <v>500000</v>
      </c>
      <c r="G11" s="49"/>
      <c r="H11" s="48">
        <v>500000</v>
      </c>
    </row>
    <row r="12" spans="1:8" ht="12.75">
      <c r="A12" s="4">
        <v>1340</v>
      </c>
      <c r="B12" s="5" t="s">
        <v>10</v>
      </c>
      <c r="C12" s="5"/>
      <c r="D12" s="5"/>
      <c r="E12" s="47">
        <v>1565000</v>
      </c>
      <c r="F12" s="48">
        <v>1565000</v>
      </c>
      <c r="G12" s="49"/>
      <c r="H12" s="48">
        <v>1565000</v>
      </c>
    </row>
    <row r="13" spans="1:8" ht="12.75">
      <c r="A13" s="4">
        <v>1341</v>
      </c>
      <c r="B13" s="94" t="s">
        <v>11</v>
      </c>
      <c r="C13" s="95"/>
      <c r="D13" s="96"/>
      <c r="E13" s="47">
        <v>69000</v>
      </c>
      <c r="F13" s="48">
        <v>69000</v>
      </c>
      <c r="G13" s="49"/>
      <c r="H13" s="48">
        <v>69000</v>
      </c>
    </row>
    <row r="14" spans="1:8" ht="12.75">
      <c r="A14" s="4">
        <v>1343</v>
      </c>
      <c r="B14" s="5" t="s">
        <v>12</v>
      </c>
      <c r="C14" s="5"/>
      <c r="D14" s="5"/>
      <c r="E14" s="47">
        <v>15000</v>
      </c>
      <c r="F14" s="48">
        <v>15000</v>
      </c>
      <c r="G14" s="49"/>
      <c r="H14" s="48">
        <v>15000</v>
      </c>
    </row>
    <row r="15" spans="1:8" ht="12.75">
      <c r="A15" s="4">
        <v>1344</v>
      </c>
      <c r="B15" s="5" t="s">
        <v>13</v>
      </c>
      <c r="C15" s="5"/>
      <c r="D15" s="5"/>
      <c r="E15" s="47">
        <v>1000</v>
      </c>
      <c r="F15" s="48">
        <v>1000</v>
      </c>
      <c r="G15" s="49"/>
      <c r="H15" s="48">
        <v>1000</v>
      </c>
    </row>
    <row r="16" spans="1:8" ht="12.75">
      <c r="A16" s="4">
        <v>1351</v>
      </c>
      <c r="B16" s="25" t="s">
        <v>100</v>
      </c>
      <c r="C16" s="26"/>
      <c r="D16" s="27"/>
      <c r="E16" s="47">
        <v>90000</v>
      </c>
      <c r="F16" s="48">
        <v>0</v>
      </c>
      <c r="G16" s="49"/>
      <c r="H16" s="48">
        <v>0</v>
      </c>
    </row>
    <row r="17" spans="1:8" ht="12.75">
      <c r="A17" s="4">
        <v>1382</v>
      </c>
      <c r="B17" s="25" t="s">
        <v>134</v>
      </c>
      <c r="C17" s="26"/>
      <c r="D17" s="27"/>
      <c r="E17" s="47">
        <v>0</v>
      </c>
      <c r="F17" s="48">
        <v>90000</v>
      </c>
      <c r="G17" s="49"/>
      <c r="H17" s="48">
        <v>90000</v>
      </c>
    </row>
    <row r="18" spans="1:8" ht="12.75">
      <c r="A18" s="4">
        <v>1355</v>
      </c>
      <c r="B18" s="25" t="s">
        <v>93</v>
      </c>
      <c r="C18" s="26"/>
      <c r="D18" s="27"/>
      <c r="E18" s="47">
        <v>1200000</v>
      </c>
      <c r="F18" s="48">
        <v>0</v>
      </c>
      <c r="G18" s="49"/>
      <c r="H18" s="48">
        <v>0</v>
      </c>
    </row>
    <row r="19" spans="1:8" ht="12.75">
      <c r="A19" s="4">
        <v>1356</v>
      </c>
      <c r="B19" s="25" t="s">
        <v>138</v>
      </c>
      <c r="C19" s="26"/>
      <c r="D19" s="27"/>
      <c r="E19" s="47">
        <v>0</v>
      </c>
      <c r="F19" s="48">
        <v>200000</v>
      </c>
      <c r="G19" s="49"/>
      <c r="H19" s="48">
        <v>200000</v>
      </c>
    </row>
    <row r="20" spans="1:8" ht="12.75">
      <c r="A20" s="4">
        <v>1381</v>
      </c>
      <c r="B20" s="25" t="s">
        <v>135</v>
      </c>
      <c r="C20" s="26"/>
      <c r="D20" s="27"/>
      <c r="E20" s="47">
        <v>0</v>
      </c>
      <c r="F20" s="48">
        <v>1000000</v>
      </c>
      <c r="G20" s="49"/>
      <c r="H20" s="48">
        <v>1000000</v>
      </c>
    </row>
    <row r="21" spans="1:8" ht="12.75">
      <c r="A21" s="4">
        <v>1383</v>
      </c>
      <c r="B21" s="25" t="s">
        <v>136</v>
      </c>
      <c r="C21" s="26"/>
      <c r="D21" s="27"/>
      <c r="E21" s="47">
        <v>0</v>
      </c>
      <c r="F21" s="48">
        <v>200000</v>
      </c>
      <c r="G21" s="49"/>
      <c r="H21" s="48">
        <v>200000</v>
      </c>
    </row>
    <row r="22" spans="1:8" ht="12.75">
      <c r="A22" s="4">
        <v>1361</v>
      </c>
      <c r="B22" s="94" t="s">
        <v>14</v>
      </c>
      <c r="C22" s="95"/>
      <c r="D22" s="96"/>
      <c r="E22" s="47">
        <v>200000</v>
      </c>
      <c r="F22" s="48">
        <v>200000</v>
      </c>
      <c r="G22" s="49"/>
      <c r="H22" s="48">
        <v>200000</v>
      </c>
    </row>
    <row r="23" spans="1:8" ht="12.75">
      <c r="A23" s="9">
        <v>1511</v>
      </c>
      <c r="B23" s="114" t="s">
        <v>15</v>
      </c>
      <c r="C23" s="115"/>
      <c r="D23" s="116"/>
      <c r="E23" s="51">
        <v>3100000</v>
      </c>
      <c r="F23" s="52">
        <v>3100000</v>
      </c>
      <c r="G23" s="53"/>
      <c r="H23" s="52">
        <v>3100000</v>
      </c>
    </row>
    <row r="24" spans="1:8" ht="12.75">
      <c r="A24" s="33"/>
      <c r="B24" s="10" t="s">
        <v>16</v>
      </c>
      <c r="C24" s="10"/>
      <c r="D24" s="10"/>
      <c r="E24" s="47">
        <f>SUM(E4:E23)</f>
        <v>31040000</v>
      </c>
      <c r="F24" s="47">
        <f>SUM(F4:F23)</f>
        <v>32567700</v>
      </c>
      <c r="G24" s="47">
        <f>SUM(G4:G23)</f>
        <v>0</v>
      </c>
      <c r="H24" s="47">
        <f>SUM(H4:H23)</f>
        <v>32567700</v>
      </c>
    </row>
    <row r="25" spans="1:8" ht="12.75">
      <c r="A25" s="11"/>
      <c r="B25" s="117"/>
      <c r="C25" s="118"/>
      <c r="D25" s="119"/>
      <c r="E25" s="49"/>
      <c r="F25" s="49"/>
      <c r="G25" s="49"/>
      <c r="H25" s="49"/>
    </row>
    <row r="26" spans="1:8" ht="12.75">
      <c r="A26" s="4" t="s">
        <v>95</v>
      </c>
      <c r="B26" s="120" t="s">
        <v>17</v>
      </c>
      <c r="C26" s="121"/>
      <c r="D26" s="122"/>
      <c r="E26" s="47"/>
      <c r="F26" s="49"/>
      <c r="G26" s="49"/>
      <c r="H26" s="48"/>
    </row>
    <row r="27" spans="1:8" ht="12.75">
      <c r="A27" s="12">
        <v>1011</v>
      </c>
      <c r="B27" s="5" t="s">
        <v>18</v>
      </c>
      <c r="C27" s="5"/>
      <c r="D27" s="5"/>
      <c r="E27" s="47">
        <v>845000</v>
      </c>
      <c r="F27" s="48">
        <v>845000</v>
      </c>
      <c r="G27" s="49"/>
      <c r="H27" s="48">
        <v>845000</v>
      </c>
    </row>
    <row r="28" spans="1:8" ht="12.75">
      <c r="A28" s="12">
        <v>1014</v>
      </c>
      <c r="B28" s="5" t="s">
        <v>117</v>
      </c>
      <c r="C28" s="5"/>
      <c r="D28" s="5"/>
      <c r="E28" s="47">
        <v>0</v>
      </c>
      <c r="F28" s="48">
        <v>0</v>
      </c>
      <c r="G28" s="49"/>
      <c r="H28" s="48">
        <v>0</v>
      </c>
    </row>
    <row r="29" spans="1:8" ht="12.75">
      <c r="A29" s="4">
        <v>2119</v>
      </c>
      <c r="B29" s="10" t="s">
        <v>103</v>
      </c>
      <c r="C29" s="10"/>
      <c r="D29" s="10"/>
      <c r="E29" s="47">
        <v>350000</v>
      </c>
      <c r="F29" s="48">
        <v>150000</v>
      </c>
      <c r="G29" s="49"/>
      <c r="H29" s="48">
        <v>150000</v>
      </c>
    </row>
    <row r="30" spans="1:8" ht="12.75">
      <c r="A30" s="4">
        <v>3119</v>
      </c>
      <c r="B30" s="75" t="s">
        <v>139</v>
      </c>
      <c r="C30" s="76"/>
      <c r="D30" s="77"/>
      <c r="E30" s="47">
        <v>0</v>
      </c>
      <c r="F30" s="48">
        <v>169310</v>
      </c>
      <c r="G30" s="49"/>
      <c r="H30" s="48">
        <v>169310</v>
      </c>
    </row>
    <row r="31" spans="1:8" ht="12.75">
      <c r="A31" s="4">
        <v>3141</v>
      </c>
      <c r="B31" s="75" t="s">
        <v>120</v>
      </c>
      <c r="C31" s="76"/>
      <c r="D31" s="77"/>
      <c r="E31" s="47">
        <v>170200</v>
      </c>
      <c r="F31" s="48">
        <v>170200</v>
      </c>
      <c r="G31" s="49"/>
      <c r="H31" s="48">
        <v>170200</v>
      </c>
    </row>
    <row r="32" spans="1:8" ht="12.75">
      <c r="A32" s="4">
        <v>3314</v>
      </c>
      <c r="B32" s="103" t="s">
        <v>19</v>
      </c>
      <c r="C32" s="104"/>
      <c r="D32" s="105"/>
      <c r="E32" s="47">
        <v>30000</v>
      </c>
      <c r="F32" s="48">
        <v>30000</v>
      </c>
      <c r="G32" s="49"/>
      <c r="H32" s="48">
        <v>30000</v>
      </c>
    </row>
    <row r="33" spans="1:8" ht="12.75">
      <c r="A33" s="4">
        <v>3319</v>
      </c>
      <c r="B33" s="103" t="s">
        <v>20</v>
      </c>
      <c r="C33" s="104"/>
      <c r="D33" s="105"/>
      <c r="E33" s="47">
        <v>63000</v>
      </c>
      <c r="F33" s="48">
        <v>63000</v>
      </c>
      <c r="G33" s="49"/>
      <c r="H33" s="48">
        <v>63000</v>
      </c>
    </row>
    <row r="34" spans="1:8" ht="12.75">
      <c r="A34" s="4">
        <v>3321</v>
      </c>
      <c r="B34" s="10" t="s">
        <v>86</v>
      </c>
      <c r="C34" s="5"/>
      <c r="D34" s="5"/>
      <c r="E34" s="47">
        <v>400000</v>
      </c>
      <c r="F34" s="48">
        <v>400000</v>
      </c>
      <c r="G34" s="49"/>
      <c r="H34" s="48">
        <v>400000</v>
      </c>
    </row>
    <row r="35" spans="1:8" ht="12.75">
      <c r="A35" s="4">
        <v>3321</v>
      </c>
      <c r="B35" s="10" t="s">
        <v>87</v>
      </c>
      <c r="C35" s="5"/>
      <c r="D35" s="5"/>
      <c r="E35" s="47">
        <v>70000</v>
      </c>
      <c r="F35" s="48">
        <v>70000</v>
      </c>
      <c r="G35" s="49"/>
      <c r="H35" s="48">
        <v>70000</v>
      </c>
    </row>
    <row r="36" spans="1:8" ht="12.75">
      <c r="A36" s="4">
        <v>3349</v>
      </c>
      <c r="B36" s="10" t="s">
        <v>88</v>
      </c>
      <c r="C36" s="5"/>
      <c r="D36" s="5"/>
      <c r="E36" s="47">
        <v>15000</v>
      </c>
      <c r="F36" s="48">
        <v>15000</v>
      </c>
      <c r="G36" s="49"/>
      <c r="H36" s="48">
        <v>15000</v>
      </c>
    </row>
    <row r="37" spans="1:8" ht="12.75">
      <c r="A37" s="4">
        <v>3599</v>
      </c>
      <c r="B37" s="10" t="s">
        <v>44</v>
      </c>
      <c r="C37" s="5"/>
      <c r="D37" s="5"/>
      <c r="E37" s="47">
        <v>495000</v>
      </c>
      <c r="F37" s="48">
        <v>495000</v>
      </c>
      <c r="G37" s="49"/>
      <c r="H37" s="48">
        <v>495000</v>
      </c>
    </row>
    <row r="38" spans="1:8" ht="12.75">
      <c r="A38" s="4">
        <v>3612</v>
      </c>
      <c r="B38" s="10" t="s">
        <v>89</v>
      </c>
      <c r="C38" s="5"/>
      <c r="D38" s="5"/>
      <c r="E38" s="47">
        <v>1693400</v>
      </c>
      <c r="F38" s="48">
        <v>1693400</v>
      </c>
      <c r="G38" s="49"/>
      <c r="H38" s="48">
        <v>1693400</v>
      </c>
    </row>
    <row r="39" spans="1:8" ht="12.75">
      <c r="A39" s="4">
        <v>3613</v>
      </c>
      <c r="B39" s="10" t="s">
        <v>90</v>
      </c>
      <c r="C39" s="5"/>
      <c r="D39" s="5"/>
      <c r="E39" s="47">
        <v>958000</v>
      </c>
      <c r="F39" s="48">
        <v>975300</v>
      </c>
      <c r="G39" s="49"/>
      <c r="H39" s="48">
        <v>975300</v>
      </c>
    </row>
    <row r="40" spans="1:8" ht="12.75">
      <c r="A40" s="4">
        <v>3631</v>
      </c>
      <c r="B40" s="10" t="s">
        <v>21</v>
      </c>
      <c r="C40" s="5"/>
      <c r="D40" s="5"/>
      <c r="E40" s="47">
        <v>10000</v>
      </c>
      <c r="F40" s="48">
        <v>20000</v>
      </c>
      <c r="G40" s="49"/>
      <c r="H40" s="48">
        <v>20000</v>
      </c>
    </row>
    <row r="41" spans="1:8" ht="12.75">
      <c r="A41" s="4">
        <v>3632</v>
      </c>
      <c r="B41" s="10" t="s">
        <v>22</v>
      </c>
      <c r="C41" s="5"/>
      <c r="D41" s="5"/>
      <c r="E41" s="47">
        <v>10000</v>
      </c>
      <c r="F41" s="48">
        <v>10000</v>
      </c>
      <c r="G41" s="49"/>
      <c r="H41" s="48">
        <v>10000</v>
      </c>
    </row>
    <row r="42" spans="1:8" ht="12.75">
      <c r="A42" s="4">
        <v>3722</v>
      </c>
      <c r="B42" s="10" t="s">
        <v>23</v>
      </c>
      <c r="C42" s="5"/>
      <c r="D42" s="5"/>
      <c r="E42" s="47">
        <v>245000</v>
      </c>
      <c r="F42" s="48">
        <v>245000</v>
      </c>
      <c r="G42" s="49"/>
      <c r="H42" s="48">
        <v>245000</v>
      </c>
    </row>
    <row r="43" spans="1:8" ht="12.75">
      <c r="A43" s="12">
        <v>3725</v>
      </c>
      <c r="B43" s="10" t="s">
        <v>24</v>
      </c>
      <c r="C43" s="5"/>
      <c r="D43" s="5"/>
      <c r="E43" s="47">
        <v>170000</v>
      </c>
      <c r="F43" s="48">
        <v>170000</v>
      </c>
      <c r="G43" s="49"/>
      <c r="H43" s="48">
        <v>170000</v>
      </c>
    </row>
    <row r="44" spans="1:8" ht="12.75">
      <c r="A44" s="12">
        <v>3745</v>
      </c>
      <c r="B44" s="10" t="s">
        <v>54</v>
      </c>
      <c r="C44" s="5"/>
      <c r="D44" s="5"/>
      <c r="E44" s="47">
        <v>12000</v>
      </c>
      <c r="F44" s="48">
        <v>12000</v>
      </c>
      <c r="G44" s="49"/>
      <c r="H44" s="48">
        <v>12000</v>
      </c>
    </row>
    <row r="45" spans="1:8" ht="12.75">
      <c r="A45" s="12">
        <v>3429</v>
      </c>
      <c r="B45" s="75" t="s">
        <v>118</v>
      </c>
      <c r="C45" s="26"/>
      <c r="D45" s="27"/>
      <c r="E45" s="47">
        <v>100000</v>
      </c>
      <c r="F45" s="48">
        <v>100000</v>
      </c>
      <c r="G45" s="49"/>
      <c r="H45" s="48">
        <v>100000</v>
      </c>
    </row>
    <row r="46" spans="1:8" ht="12.75">
      <c r="A46" s="12">
        <v>5311</v>
      </c>
      <c r="B46" s="75" t="s">
        <v>129</v>
      </c>
      <c r="C46" s="26"/>
      <c r="D46" s="27"/>
      <c r="E46" s="47">
        <v>0</v>
      </c>
      <c r="F46" s="48">
        <v>0</v>
      </c>
      <c r="G46" s="49"/>
      <c r="H46" s="48">
        <v>0</v>
      </c>
    </row>
    <row r="47" spans="1:8" ht="12.75">
      <c r="A47" s="12">
        <v>5512</v>
      </c>
      <c r="B47" s="103" t="s">
        <v>58</v>
      </c>
      <c r="C47" s="104"/>
      <c r="D47" s="105"/>
      <c r="E47" s="47">
        <v>0</v>
      </c>
      <c r="F47" s="48">
        <v>54673</v>
      </c>
      <c r="G47" s="49"/>
      <c r="H47" s="48">
        <v>54673</v>
      </c>
    </row>
    <row r="48" spans="1:8" ht="12.75">
      <c r="A48" s="12">
        <v>6171</v>
      </c>
      <c r="B48" s="103" t="s">
        <v>91</v>
      </c>
      <c r="C48" s="104"/>
      <c r="D48" s="105"/>
      <c r="E48" s="47">
        <v>7000</v>
      </c>
      <c r="F48" s="48">
        <v>17000</v>
      </c>
      <c r="G48" s="49"/>
      <c r="H48" s="48">
        <v>17000</v>
      </c>
    </row>
    <row r="49" spans="1:8" ht="12.75">
      <c r="A49" s="12">
        <v>6310</v>
      </c>
      <c r="B49" s="103" t="s">
        <v>112</v>
      </c>
      <c r="C49" s="104"/>
      <c r="D49" s="105"/>
      <c r="E49" s="47">
        <v>40000</v>
      </c>
      <c r="F49" s="48">
        <v>40000</v>
      </c>
      <c r="G49" s="49"/>
      <c r="H49" s="48">
        <v>40000</v>
      </c>
    </row>
    <row r="50" spans="1:8" ht="12.75">
      <c r="A50" s="12">
        <v>6310</v>
      </c>
      <c r="B50" s="103" t="s">
        <v>125</v>
      </c>
      <c r="C50" s="104"/>
      <c r="D50" s="105"/>
      <c r="E50" s="47">
        <v>0</v>
      </c>
      <c r="F50" s="48">
        <v>0</v>
      </c>
      <c r="G50" s="49"/>
      <c r="H50" s="48">
        <v>0</v>
      </c>
    </row>
    <row r="51" spans="1:8" ht="12.75">
      <c r="A51" s="12">
        <v>6320</v>
      </c>
      <c r="B51" s="75" t="s">
        <v>126</v>
      </c>
      <c r="C51" s="76"/>
      <c r="D51" s="77"/>
      <c r="E51" s="47">
        <v>0</v>
      </c>
      <c r="F51" s="48">
        <v>0</v>
      </c>
      <c r="G51" s="49"/>
      <c r="H51" s="48">
        <v>0</v>
      </c>
    </row>
    <row r="52" spans="1:8" ht="12.75">
      <c r="A52" s="12">
        <v>6402</v>
      </c>
      <c r="B52" s="103" t="s">
        <v>123</v>
      </c>
      <c r="C52" s="104"/>
      <c r="D52" s="105"/>
      <c r="E52" s="47">
        <v>0</v>
      </c>
      <c r="F52" s="48">
        <v>0</v>
      </c>
      <c r="G52" s="49"/>
      <c r="H52" s="48">
        <v>0</v>
      </c>
    </row>
    <row r="53" spans="1:8" ht="12.75">
      <c r="A53" s="12">
        <v>6409</v>
      </c>
      <c r="B53" s="75" t="s">
        <v>62</v>
      </c>
      <c r="C53" s="76"/>
      <c r="D53" s="77"/>
      <c r="E53" s="47">
        <v>0</v>
      </c>
      <c r="F53" s="48">
        <v>9300</v>
      </c>
      <c r="G53" s="49"/>
      <c r="H53" s="48">
        <v>9300</v>
      </c>
    </row>
    <row r="54" spans="1:8" ht="12.75">
      <c r="A54" s="12">
        <v>6409</v>
      </c>
      <c r="B54" s="10" t="s">
        <v>128</v>
      </c>
      <c r="C54" s="5"/>
      <c r="D54" s="5"/>
      <c r="E54" s="47">
        <v>55000</v>
      </c>
      <c r="F54" s="48">
        <v>55000</v>
      </c>
      <c r="G54" s="49"/>
      <c r="H54" s="48">
        <v>55000</v>
      </c>
    </row>
    <row r="55" spans="1:8" ht="13.5" thickBot="1">
      <c r="A55" s="13"/>
      <c r="B55" s="14" t="s">
        <v>26</v>
      </c>
      <c r="C55" s="15"/>
      <c r="D55" s="15"/>
      <c r="E55" s="54">
        <f>SUM(E27:E54)</f>
        <v>5738600</v>
      </c>
      <c r="F55" s="54">
        <f>SUM(F27:F54)</f>
        <v>5809183</v>
      </c>
      <c r="G55" s="54">
        <f>SUM(G27:G54)</f>
        <v>0</v>
      </c>
      <c r="H55" s="54">
        <f>SUM(H27:H54)</f>
        <v>5809183</v>
      </c>
    </row>
    <row r="56" spans="1:8" ht="12.75">
      <c r="A56" s="17"/>
      <c r="B56" s="35"/>
      <c r="C56" s="18"/>
      <c r="D56" s="18"/>
      <c r="E56" s="55"/>
      <c r="F56" s="55"/>
      <c r="G56" s="55"/>
      <c r="H56" s="55"/>
    </row>
    <row r="57" spans="1:8" ht="12.75">
      <c r="A57" s="17"/>
      <c r="B57" s="35"/>
      <c r="C57" s="18"/>
      <c r="D57" s="18"/>
      <c r="E57" s="55"/>
      <c r="F57" s="55"/>
      <c r="G57" s="55"/>
      <c r="H57" s="55"/>
    </row>
    <row r="58" spans="1:8" ht="12.75">
      <c r="A58" s="17"/>
      <c r="B58" s="35"/>
      <c r="C58" s="18"/>
      <c r="D58" s="18"/>
      <c r="E58" s="55"/>
      <c r="F58" s="55"/>
      <c r="G58" s="55"/>
      <c r="H58" s="55"/>
    </row>
    <row r="59" spans="1:8" ht="12.75">
      <c r="A59" s="17"/>
      <c r="B59" s="35"/>
      <c r="C59" s="18"/>
      <c r="D59" s="18"/>
      <c r="E59" s="55"/>
      <c r="F59" s="55"/>
      <c r="G59" s="55"/>
      <c r="H59" s="55"/>
    </row>
    <row r="60" spans="1:8" ht="12.75">
      <c r="A60" s="17"/>
      <c r="B60" s="35"/>
      <c r="C60" s="18"/>
      <c r="D60" s="18"/>
      <c r="E60" s="55"/>
      <c r="F60" s="55"/>
      <c r="G60" s="55"/>
      <c r="H60" s="55"/>
    </row>
    <row r="61" spans="1:8" ht="12.75">
      <c r="A61" s="17"/>
      <c r="B61" s="35"/>
      <c r="C61" s="18"/>
      <c r="D61" s="18"/>
      <c r="E61" s="55"/>
      <c r="F61" s="55"/>
      <c r="G61" s="55"/>
      <c r="H61" s="55"/>
    </row>
    <row r="62" spans="1:8" ht="13.5" thickBot="1">
      <c r="A62" s="17"/>
      <c r="B62" s="35"/>
      <c r="C62" s="18"/>
      <c r="D62" s="18"/>
      <c r="E62" s="55"/>
      <c r="F62" s="55"/>
      <c r="G62" s="55"/>
      <c r="H62" s="55"/>
    </row>
    <row r="63" spans="1:8" ht="13.5" thickBot="1">
      <c r="A63" s="2" t="s">
        <v>0</v>
      </c>
      <c r="B63" s="97" t="s">
        <v>1</v>
      </c>
      <c r="C63" s="98"/>
      <c r="D63" s="99"/>
      <c r="E63" s="43" t="s">
        <v>71</v>
      </c>
      <c r="F63" s="43" t="s">
        <v>72</v>
      </c>
      <c r="G63" s="43" t="s">
        <v>69</v>
      </c>
      <c r="H63" s="44" t="s">
        <v>70</v>
      </c>
    </row>
    <row r="64" spans="1:8" ht="12.75">
      <c r="A64" s="16" t="s">
        <v>96</v>
      </c>
      <c r="B64" s="106" t="s">
        <v>27</v>
      </c>
      <c r="C64" s="107"/>
      <c r="D64" s="108"/>
      <c r="E64" s="56"/>
      <c r="F64" s="45"/>
      <c r="G64" s="45"/>
      <c r="H64" s="46"/>
    </row>
    <row r="65" spans="1:8" ht="12.75">
      <c r="A65" s="34">
        <v>4111</v>
      </c>
      <c r="B65" s="78" t="s">
        <v>127</v>
      </c>
      <c r="C65" s="79"/>
      <c r="D65" s="80"/>
      <c r="E65" s="62">
        <v>0</v>
      </c>
      <c r="F65" s="81">
        <v>0</v>
      </c>
      <c r="G65" s="63"/>
      <c r="H65" s="64">
        <v>0</v>
      </c>
    </row>
    <row r="66" spans="1:8" ht="12.75">
      <c r="A66" s="12">
        <v>4112</v>
      </c>
      <c r="B66" s="5" t="s">
        <v>28</v>
      </c>
      <c r="C66" s="5"/>
      <c r="D66" s="5"/>
      <c r="E66" s="47">
        <v>1400000</v>
      </c>
      <c r="F66" s="48">
        <v>1607600</v>
      </c>
      <c r="G66" s="49"/>
      <c r="H66" s="48">
        <v>1607600</v>
      </c>
    </row>
    <row r="67" spans="1:8" ht="12.75">
      <c r="A67" s="12">
        <v>4116</v>
      </c>
      <c r="B67" s="5" t="s">
        <v>80</v>
      </c>
      <c r="C67" s="5"/>
      <c r="D67" s="5"/>
      <c r="E67" s="47">
        <v>0</v>
      </c>
      <c r="F67" s="48">
        <v>465000</v>
      </c>
      <c r="G67" s="49">
        <v>662537.2</v>
      </c>
      <c r="H67" s="48">
        <v>1127537.2</v>
      </c>
    </row>
    <row r="68" spans="1:8" ht="12.75">
      <c r="A68" s="12">
        <v>4121</v>
      </c>
      <c r="B68" s="5" t="s">
        <v>114</v>
      </c>
      <c r="C68" s="5"/>
      <c r="D68" s="5"/>
      <c r="E68" s="47">
        <v>0</v>
      </c>
      <c r="F68" s="48">
        <v>0</v>
      </c>
      <c r="G68" s="49"/>
      <c r="H68" s="48">
        <v>0</v>
      </c>
    </row>
    <row r="69" spans="1:8" ht="12.75">
      <c r="A69" s="12">
        <v>4122</v>
      </c>
      <c r="B69" s="5" t="s">
        <v>115</v>
      </c>
      <c r="C69" s="5"/>
      <c r="D69" s="5"/>
      <c r="E69" s="47">
        <v>0</v>
      </c>
      <c r="F69" s="48">
        <v>595000</v>
      </c>
      <c r="G69" s="49">
        <v>90000</v>
      </c>
      <c r="H69" s="48">
        <v>685000</v>
      </c>
    </row>
    <row r="70" spans="1:8" ht="12.75">
      <c r="A70" s="12">
        <v>4216</v>
      </c>
      <c r="B70" s="5" t="s">
        <v>124</v>
      </c>
      <c r="C70" s="5"/>
      <c r="D70" s="5"/>
      <c r="E70" s="47">
        <v>0</v>
      </c>
      <c r="F70" s="48">
        <v>0</v>
      </c>
      <c r="G70" s="49"/>
      <c r="H70" s="48">
        <v>0</v>
      </c>
    </row>
    <row r="71" spans="1:8" ht="12.75">
      <c r="A71" s="12"/>
      <c r="B71" s="5" t="s">
        <v>81</v>
      </c>
      <c r="C71" s="5"/>
      <c r="D71" s="5"/>
      <c r="E71" s="47">
        <f>SUM(E66:E70)</f>
        <v>1400000</v>
      </c>
      <c r="F71" s="47">
        <f>SUM(F65:F70)</f>
        <v>2667600</v>
      </c>
      <c r="G71" s="47">
        <f>SUM(G65:G70)</f>
        <v>752537.2</v>
      </c>
      <c r="H71" s="47">
        <f>SUM(H65:H70)</f>
        <v>3420137.2</v>
      </c>
    </row>
    <row r="72" spans="1:8" ht="12.75">
      <c r="A72" s="12"/>
      <c r="B72" s="5"/>
      <c r="C72" s="5"/>
      <c r="D72" s="5"/>
      <c r="E72" s="47"/>
      <c r="F72" s="57"/>
      <c r="G72" s="47"/>
      <c r="H72" s="57"/>
    </row>
    <row r="73" spans="1:8" ht="12.75">
      <c r="A73" s="12"/>
      <c r="B73" s="40" t="s">
        <v>104</v>
      </c>
      <c r="C73" s="5"/>
      <c r="D73" s="5"/>
      <c r="E73" s="47"/>
      <c r="F73" s="48"/>
      <c r="G73" s="49"/>
      <c r="H73" s="48"/>
    </row>
    <row r="74" spans="1:8" ht="12.75">
      <c r="A74" s="12">
        <v>1012</v>
      </c>
      <c r="B74" s="5" t="s">
        <v>102</v>
      </c>
      <c r="C74" s="5"/>
      <c r="D74" s="5"/>
      <c r="E74" s="47">
        <v>0</v>
      </c>
      <c r="F74" s="48">
        <v>0</v>
      </c>
      <c r="G74" s="49"/>
      <c r="H74" s="48">
        <v>0</v>
      </c>
    </row>
    <row r="75" spans="1:8" ht="12.75">
      <c r="A75" s="41"/>
      <c r="B75" s="6" t="s">
        <v>105</v>
      </c>
      <c r="C75" s="6"/>
      <c r="D75" s="6"/>
      <c r="E75" s="51">
        <v>0</v>
      </c>
      <c r="F75" s="58">
        <v>0</v>
      </c>
      <c r="G75" s="53"/>
      <c r="H75" s="58">
        <v>0</v>
      </c>
    </row>
    <row r="76" spans="1:8" ht="12.75">
      <c r="A76" s="41"/>
      <c r="B76" s="6"/>
      <c r="C76" s="6"/>
      <c r="D76" s="6"/>
      <c r="E76" s="51"/>
      <c r="F76" s="58"/>
      <c r="G76" s="53"/>
      <c r="H76" s="58"/>
    </row>
    <row r="77" spans="1:8" ht="12.75">
      <c r="A77" s="28"/>
      <c r="B77" s="109" t="s">
        <v>29</v>
      </c>
      <c r="C77" s="109"/>
      <c r="D77" s="109"/>
      <c r="E77" s="59">
        <f>E24+E55+E71+E75</f>
        <v>38178600</v>
      </c>
      <c r="F77" s="59">
        <f>F24+F55+F71+F75</f>
        <v>41044483</v>
      </c>
      <c r="G77" s="59">
        <f>G24+G55+G71+G75</f>
        <v>752537.2</v>
      </c>
      <c r="H77" s="59">
        <f>H24+H55+H71+H75</f>
        <v>41797020.2</v>
      </c>
    </row>
    <row r="78" spans="1:8" ht="12.75">
      <c r="A78" s="32">
        <v>8115</v>
      </c>
      <c r="B78" s="5" t="s">
        <v>119</v>
      </c>
      <c r="C78" s="5"/>
      <c r="D78" s="5"/>
      <c r="E78" s="47">
        <v>3172650</v>
      </c>
      <c r="F78" s="49">
        <v>16830106</v>
      </c>
      <c r="G78" s="49"/>
      <c r="H78" s="49">
        <v>16830106</v>
      </c>
    </row>
    <row r="79" spans="1:8" ht="12.75">
      <c r="A79" s="32">
        <v>8123</v>
      </c>
      <c r="B79" s="5" t="s">
        <v>116</v>
      </c>
      <c r="C79" s="5"/>
      <c r="D79" s="5"/>
      <c r="E79" s="47">
        <v>0</v>
      </c>
      <c r="F79" s="49">
        <v>5000000</v>
      </c>
      <c r="G79" s="49">
        <v>1620000</v>
      </c>
      <c r="H79" s="49">
        <v>6620000</v>
      </c>
    </row>
    <row r="80" spans="1:8" ht="13.5" thickBot="1">
      <c r="A80" s="29"/>
      <c r="B80" s="30" t="s">
        <v>30</v>
      </c>
      <c r="C80" s="31"/>
      <c r="D80" s="31"/>
      <c r="E80" s="60">
        <f>SUM(E77:E79)</f>
        <v>41351250</v>
      </c>
      <c r="F80" s="60">
        <f>SUM(F77:F79)</f>
        <v>62874589</v>
      </c>
      <c r="G80" s="60">
        <f>SUM(G77:G79)</f>
        <v>2372537.2</v>
      </c>
      <c r="H80" s="60">
        <f>SUM(H77:H79)</f>
        <v>65247126.2</v>
      </c>
    </row>
    <row r="81" spans="1:8" ht="12.75">
      <c r="A81" s="17"/>
      <c r="B81" s="110"/>
      <c r="C81" s="110"/>
      <c r="D81" s="110"/>
      <c r="E81" s="55"/>
      <c r="F81" s="42"/>
      <c r="G81" s="42"/>
      <c r="H81" s="42"/>
    </row>
    <row r="82" spans="1:8" ht="12.75">
      <c r="A82" s="17"/>
      <c r="B82" s="101"/>
      <c r="C82" s="101"/>
      <c r="D82" s="101"/>
      <c r="E82" s="55"/>
      <c r="F82" s="42"/>
      <c r="G82" s="42"/>
      <c r="H82" s="42"/>
    </row>
    <row r="83" spans="1:8" ht="12.75">
      <c r="A83" s="17"/>
      <c r="B83" s="110"/>
      <c r="C83" s="110"/>
      <c r="D83" s="110"/>
      <c r="E83" s="55"/>
      <c r="F83" s="42"/>
      <c r="G83" s="42"/>
      <c r="H83" s="42"/>
    </row>
    <row r="84" spans="1:8" ht="12.75">
      <c r="A84" s="17"/>
      <c r="B84" s="18"/>
      <c r="C84" s="18"/>
      <c r="D84" s="18"/>
      <c r="E84" s="55"/>
      <c r="F84" s="42"/>
      <c r="G84" s="42"/>
      <c r="H84" s="42"/>
    </row>
    <row r="85" spans="1:8" ht="12.75">
      <c r="A85" s="17"/>
      <c r="B85" s="110"/>
      <c r="C85" s="110"/>
      <c r="D85" s="110"/>
      <c r="E85" s="55"/>
      <c r="F85" s="42"/>
      <c r="G85" s="42"/>
      <c r="H85" s="42"/>
    </row>
    <row r="86" spans="1:8" ht="12.75">
      <c r="A86" s="17"/>
      <c r="B86" s="18"/>
      <c r="C86" s="18"/>
      <c r="D86" s="18"/>
      <c r="E86" s="61"/>
      <c r="F86" s="42"/>
      <c r="G86" s="42"/>
      <c r="H86" s="42"/>
    </row>
    <row r="87" spans="1:8" ht="13.5" thickBot="1">
      <c r="A87" s="17"/>
      <c r="B87" s="18"/>
      <c r="C87" s="18"/>
      <c r="D87" s="18"/>
      <c r="E87" s="61"/>
      <c r="F87" s="42"/>
      <c r="G87" s="42"/>
      <c r="H87" s="42"/>
    </row>
    <row r="88" spans="1:8" ht="13.5" thickBot="1">
      <c r="A88" s="2" t="s">
        <v>0</v>
      </c>
      <c r="B88" s="97" t="s">
        <v>1</v>
      </c>
      <c r="C88" s="98"/>
      <c r="D88" s="99"/>
      <c r="E88" s="43" t="s">
        <v>67</v>
      </c>
      <c r="F88" s="43" t="s">
        <v>68</v>
      </c>
      <c r="G88" s="43" t="s">
        <v>69</v>
      </c>
      <c r="H88" s="44" t="s">
        <v>70</v>
      </c>
    </row>
    <row r="89" spans="1:8" ht="12.75">
      <c r="A89" s="19" t="s">
        <v>97</v>
      </c>
      <c r="B89" s="111" t="s">
        <v>31</v>
      </c>
      <c r="C89" s="112"/>
      <c r="D89" s="113"/>
      <c r="E89" s="62"/>
      <c r="F89" s="63"/>
      <c r="G89" s="63"/>
      <c r="H89" s="64"/>
    </row>
    <row r="90" spans="1:8" ht="12.75">
      <c r="A90" s="20">
        <v>1014</v>
      </c>
      <c r="B90" s="5" t="s">
        <v>92</v>
      </c>
      <c r="C90" s="5"/>
      <c r="D90" s="5"/>
      <c r="E90" s="47">
        <v>65000</v>
      </c>
      <c r="F90" s="49">
        <v>65000</v>
      </c>
      <c r="G90" s="49"/>
      <c r="H90" s="48">
        <v>65000</v>
      </c>
    </row>
    <row r="91" spans="1:8" ht="12.75">
      <c r="A91" s="20">
        <v>2212</v>
      </c>
      <c r="B91" s="94" t="s">
        <v>32</v>
      </c>
      <c r="C91" s="95"/>
      <c r="D91" s="96"/>
      <c r="E91" s="47">
        <v>365000</v>
      </c>
      <c r="F91" s="48">
        <v>1480000</v>
      </c>
      <c r="G91" s="49">
        <v>125000</v>
      </c>
      <c r="H91" s="48">
        <v>1605000</v>
      </c>
    </row>
    <row r="92" spans="1:8" ht="12.75">
      <c r="A92" s="20">
        <v>2219</v>
      </c>
      <c r="B92" s="25" t="s">
        <v>85</v>
      </c>
      <c r="C92" s="26"/>
      <c r="D92" s="27"/>
      <c r="E92" s="47">
        <v>455000</v>
      </c>
      <c r="F92" s="48">
        <v>555000</v>
      </c>
      <c r="G92" s="49"/>
      <c r="H92" s="48">
        <v>555000</v>
      </c>
    </row>
    <row r="93" spans="1:8" ht="12.75">
      <c r="A93" s="20">
        <v>2221</v>
      </c>
      <c r="B93" s="5" t="s">
        <v>33</v>
      </c>
      <c r="C93" s="5"/>
      <c r="D93" s="5"/>
      <c r="E93" s="47">
        <v>180000</v>
      </c>
      <c r="F93" s="48">
        <v>0</v>
      </c>
      <c r="G93" s="49"/>
      <c r="H93" s="48">
        <v>0</v>
      </c>
    </row>
    <row r="94" spans="1:8" ht="12.75">
      <c r="A94" s="20">
        <v>2292</v>
      </c>
      <c r="B94" s="5" t="s">
        <v>133</v>
      </c>
      <c r="C94" s="5"/>
      <c r="D94" s="5"/>
      <c r="E94" s="47">
        <v>0</v>
      </c>
      <c r="F94" s="48">
        <v>180000</v>
      </c>
      <c r="G94" s="49"/>
      <c r="H94" s="48">
        <v>180000</v>
      </c>
    </row>
    <row r="95" spans="1:8" ht="12.75">
      <c r="A95" s="20">
        <v>2321</v>
      </c>
      <c r="B95" s="5" t="s">
        <v>34</v>
      </c>
      <c r="C95" s="5"/>
      <c r="D95" s="5"/>
      <c r="E95" s="47">
        <v>30000</v>
      </c>
      <c r="F95" s="48">
        <v>30000</v>
      </c>
      <c r="G95" s="49"/>
      <c r="H95" s="48">
        <v>30000</v>
      </c>
    </row>
    <row r="96" spans="1:8" ht="12.75">
      <c r="A96" s="20">
        <v>3119</v>
      </c>
      <c r="B96" s="5" t="s">
        <v>113</v>
      </c>
      <c r="C96" s="5"/>
      <c r="D96" s="5"/>
      <c r="E96" s="47">
        <v>4863100</v>
      </c>
      <c r="F96" s="48">
        <v>4863100</v>
      </c>
      <c r="G96" s="49">
        <v>754559.2</v>
      </c>
      <c r="H96" s="48">
        <v>5617659.2</v>
      </c>
    </row>
    <row r="97" spans="1:8" ht="12.75">
      <c r="A97" s="20">
        <v>3141</v>
      </c>
      <c r="B97" s="5" t="s">
        <v>120</v>
      </c>
      <c r="C97" s="5"/>
      <c r="D97" s="5"/>
      <c r="E97" s="47">
        <v>301800</v>
      </c>
      <c r="F97" s="48">
        <v>301800</v>
      </c>
      <c r="G97" s="49"/>
      <c r="H97" s="48">
        <v>301800</v>
      </c>
    </row>
    <row r="98" spans="1:8" ht="12.75">
      <c r="A98" s="20">
        <v>3314</v>
      </c>
      <c r="B98" s="94" t="s">
        <v>19</v>
      </c>
      <c r="C98" s="95"/>
      <c r="D98" s="96"/>
      <c r="E98" s="47">
        <v>216000</v>
      </c>
      <c r="F98" s="48">
        <v>216000</v>
      </c>
      <c r="G98" s="49"/>
      <c r="H98" s="48">
        <v>216000</v>
      </c>
    </row>
    <row r="99" spans="1:8" ht="12.75">
      <c r="A99" s="20" t="s">
        <v>107</v>
      </c>
      <c r="B99" s="5" t="s">
        <v>35</v>
      </c>
      <c r="C99" s="5"/>
      <c r="D99" s="5"/>
      <c r="E99" s="47">
        <v>30000</v>
      </c>
      <c r="F99" s="48">
        <v>30000</v>
      </c>
      <c r="G99" s="49"/>
      <c r="H99" s="48">
        <v>30000</v>
      </c>
    </row>
    <row r="100" spans="1:8" ht="12.75">
      <c r="A100" s="20" t="s">
        <v>108</v>
      </c>
      <c r="B100" s="5" t="s">
        <v>36</v>
      </c>
      <c r="C100" s="5"/>
      <c r="D100" s="5"/>
      <c r="E100" s="47">
        <v>755000</v>
      </c>
      <c r="F100" s="48">
        <v>805000</v>
      </c>
      <c r="G100" s="49">
        <v>205000</v>
      </c>
      <c r="H100" s="48">
        <v>1010000</v>
      </c>
    </row>
    <row r="101" spans="1:8" ht="12.75">
      <c r="A101" s="20" t="s">
        <v>37</v>
      </c>
      <c r="B101" s="5" t="s">
        <v>38</v>
      </c>
      <c r="C101" s="5"/>
      <c r="D101" s="5"/>
      <c r="E101" s="47">
        <v>1978000</v>
      </c>
      <c r="F101" s="48">
        <v>2543000</v>
      </c>
      <c r="G101" s="49">
        <v>100000</v>
      </c>
      <c r="H101" s="48">
        <v>2643000</v>
      </c>
    </row>
    <row r="102" spans="1:8" ht="12.75">
      <c r="A102" s="20" t="s">
        <v>109</v>
      </c>
      <c r="B102" s="94" t="s">
        <v>39</v>
      </c>
      <c r="C102" s="95"/>
      <c r="D102" s="96"/>
      <c r="E102" s="47">
        <v>100000</v>
      </c>
      <c r="F102" s="48">
        <v>100000</v>
      </c>
      <c r="G102" s="49"/>
      <c r="H102" s="48">
        <v>100000</v>
      </c>
    </row>
    <row r="103" spans="1:8" ht="12.75">
      <c r="A103" s="20">
        <v>3322</v>
      </c>
      <c r="B103" s="5" t="s">
        <v>40</v>
      </c>
      <c r="C103" s="5"/>
      <c r="D103" s="5"/>
      <c r="E103" s="47">
        <v>600000</v>
      </c>
      <c r="F103" s="48">
        <v>4755000</v>
      </c>
      <c r="G103" s="49"/>
      <c r="H103" s="48">
        <v>4755000</v>
      </c>
    </row>
    <row r="104" spans="1:8" ht="12.75">
      <c r="A104" s="20">
        <v>3349</v>
      </c>
      <c r="B104" s="5" t="s">
        <v>41</v>
      </c>
      <c r="C104" s="5"/>
      <c r="D104" s="5"/>
      <c r="E104" s="47">
        <v>75000</v>
      </c>
      <c r="F104" s="48">
        <v>75000</v>
      </c>
      <c r="G104" s="49"/>
      <c r="H104" s="48">
        <v>75000</v>
      </c>
    </row>
    <row r="105" spans="1:8" ht="12.75">
      <c r="A105" s="20">
        <v>3392</v>
      </c>
      <c r="B105" s="5" t="s">
        <v>73</v>
      </c>
      <c r="C105" s="5"/>
      <c r="D105" s="5"/>
      <c r="E105" s="47">
        <v>17000</v>
      </c>
      <c r="F105" s="48">
        <v>17000</v>
      </c>
      <c r="G105" s="49"/>
      <c r="H105" s="48">
        <v>17000</v>
      </c>
    </row>
    <row r="106" spans="1:8" ht="12.75">
      <c r="A106" s="20">
        <v>3399</v>
      </c>
      <c r="B106" s="5" t="s">
        <v>42</v>
      </c>
      <c r="C106" s="5"/>
      <c r="D106" s="5"/>
      <c r="E106" s="47">
        <v>55000</v>
      </c>
      <c r="F106" s="48">
        <v>55000</v>
      </c>
      <c r="G106" s="49"/>
      <c r="H106" s="48">
        <v>55000</v>
      </c>
    </row>
    <row r="107" spans="1:8" ht="12.75">
      <c r="A107" s="20">
        <v>3412</v>
      </c>
      <c r="B107" s="5" t="s">
        <v>43</v>
      </c>
      <c r="C107" s="5"/>
      <c r="D107" s="5"/>
      <c r="E107" s="47">
        <v>290000</v>
      </c>
      <c r="F107" s="48">
        <v>410000</v>
      </c>
      <c r="G107" s="49">
        <v>400000</v>
      </c>
      <c r="H107" s="48">
        <v>810000</v>
      </c>
    </row>
    <row r="108" spans="1:8" ht="12.75">
      <c r="A108" s="20">
        <v>3421</v>
      </c>
      <c r="B108" s="25" t="s">
        <v>79</v>
      </c>
      <c r="C108" s="26"/>
      <c r="D108" s="27"/>
      <c r="E108" s="47">
        <v>82000</v>
      </c>
      <c r="F108" s="48">
        <v>82000</v>
      </c>
      <c r="G108" s="49"/>
      <c r="H108" s="48">
        <v>82000</v>
      </c>
    </row>
    <row r="109" spans="1:8" ht="12.75">
      <c r="A109" s="20">
        <v>3429</v>
      </c>
      <c r="B109" s="25" t="s">
        <v>74</v>
      </c>
      <c r="C109" s="26"/>
      <c r="D109" s="27"/>
      <c r="E109" s="47">
        <v>60000</v>
      </c>
      <c r="F109" s="48">
        <v>60000</v>
      </c>
      <c r="G109" s="49"/>
      <c r="H109" s="48">
        <v>60000</v>
      </c>
    </row>
    <row r="110" spans="1:8" ht="12.75">
      <c r="A110" s="20">
        <v>3599</v>
      </c>
      <c r="B110" s="94" t="s">
        <v>44</v>
      </c>
      <c r="C110" s="95"/>
      <c r="D110" s="96"/>
      <c r="E110" s="47">
        <v>262000</v>
      </c>
      <c r="F110" s="48">
        <v>262000</v>
      </c>
      <c r="G110" s="49">
        <v>200000</v>
      </c>
      <c r="H110" s="48">
        <v>462000</v>
      </c>
    </row>
    <row r="111" spans="1:8" ht="12.75">
      <c r="A111" s="20">
        <v>3612</v>
      </c>
      <c r="B111" s="94" t="s">
        <v>45</v>
      </c>
      <c r="C111" s="95"/>
      <c r="D111" s="96"/>
      <c r="E111" s="47">
        <v>1145000</v>
      </c>
      <c r="F111" s="48">
        <v>1205000</v>
      </c>
      <c r="G111" s="49"/>
      <c r="H111" s="48">
        <v>1205000</v>
      </c>
    </row>
    <row r="112" spans="1:8" ht="12.75">
      <c r="A112" s="20">
        <v>3613</v>
      </c>
      <c r="B112" s="5" t="s">
        <v>46</v>
      </c>
      <c r="C112" s="5"/>
      <c r="D112" s="5"/>
      <c r="E112" s="47">
        <v>592000</v>
      </c>
      <c r="F112" s="48">
        <v>592000</v>
      </c>
      <c r="G112" s="49">
        <v>295000</v>
      </c>
      <c r="H112" s="48">
        <v>887000</v>
      </c>
    </row>
    <row r="113" spans="1:8" ht="12.75">
      <c r="A113" s="20">
        <v>3619</v>
      </c>
      <c r="B113" s="5" t="s">
        <v>82</v>
      </c>
      <c r="C113" s="5"/>
      <c r="D113" s="5"/>
      <c r="E113" s="47">
        <v>2200000</v>
      </c>
      <c r="F113" s="48">
        <v>2200000</v>
      </c>
      <c r="G113" s="49"/>
      <c r="H113" s="48">
        <v>2200000</v>
      </c>
    </row>
    <row r="114" spans="1:8" ht="12.75">
      <c r="A114" s="20">
        <v>3631</v>
      </c>
      <c r="B114" s="94" t="s">
        <v>47</v>
      </c>
      <c r="C114" s="95"/>
      <c r="D114" s="96"/>
      <c r="E114" s="47">
        <v>750000</v>
      </c>
      <c r="F114" s="48">
        <v>750000</v>
      </c>
      <c r="G114" s="49"/>
      <c r="H114" s="48">
        <v>750000</v>
      </c>
    </row>
    <row r="115" spans="1:8" ht="12.75">
      <c r="A115" s="20">
        <v>3632</v>
      </c>
      <c r="B115" s="94" t="s">
        <v>48</v>
      </c>
      <c r="C115" s="95"/>
      <c r="D115" s="96"/>
      <c r="E115" s="47">
        <v>630000</v>
      </c>
      <c r="F115" s="48">
        <v>830000</v>
      </c>
      <c r="G115" s="49"/>
      <c r="H115" s="48">
        <v>830000</v>
      </c>
    </row>
    <row r="116" spans="1:8" ht="12.75">
      <c r="A116" s="20">
        <v>3639</v>
      </c>
      <c r="B116" s="5" t="s">
        <v>49</v>
      </c>
      <c r="C116" s="5"/>
      <c r="D116" s="5"/>
      <c r="E116" s="47">
        <v>80000</v>
      </c>
      <c r="F116" s="48">
        <v>80000</v>
      </c>
      <c r="G116" s="49">
        <v>68056</v>
      </c>
      <c r="H116" s="48">
        <v>148056</v>
      </c>
    </row>
    <row r="117" spans="1:8" ht="12.75">
      <c r="A117" s="21">
        <v>3669</v>
      </c>
      <c r="B117" s="6" t="s">
        <v>50</v>
      </c>
      <c r="C117" s="6"/>
      <c r="D117" s="6"/>
      <c r="E117" s="51">
        <v>120000</v>
      </c>
      <c r="F117" s="52">
        <v>120000</v>
      </c>
      <c r="G117" s="53"/>
      <c r="H117" s="52">
        <v>120000</v>
      </c>
    </row>
    <row r="118" spans="1:8" ht="12.75">
      <c r="A118" s="22">
        <v>3721</v>
      </c>
      <c r="B118" s="5" t="s">
        <v>51</v>
      </c>
      <c r="C118" s="5"/>
      <c r="D118" s="5"/>
      <c r="E118" s="65">
        <v>110000</v>
      </c>
      <c r="F118" s="48">
        <v>110000</v>
      </c>
      <c r="G118" s="49"/>
      <c r="H118" s="48">
        <v>110000</v>
      </c>
    </row>
    <row r="119" spans="1:8" ht="12.75">
      <c r="A119" s="22">
        <v>3722</v>
      </c>
      <c r="B119" s="5" t="s">
        <v>52</v>
      </c>
      <c r="C119" s="5"/>
      <c r="D119" s="5"/>
      <c r="E119" s="65">
        <v>2300000</v>
      </c>
      <c r="F119" s="48">
        <v>2300000</v>
      </c>
      <c r="G119" s="49"/>
      <c r="H119" s="48">
        <v>2300000</v>
      </c>
    </row>
    <row r="120" spans="1:8" ht="12.75">
      <c r="A120" s="22">
        <v>3729</v>
      </c>
      <c r="B120" s="5" t="s">
        <v>53</v>
      </c>
      <c r="C120" s="5"/>
      <c r="D120" s="5"/>
      <c r="E120" s="65">
        <v>30000</v>
      </c>
      <c r="F120" s="48">
        <v>30000</v>
      </c>
      <c r="G120" s="49"/>
      <c r="H120" s="48">
        <v>30000</v>
      </c>
    </row>
    <row r="121" spans="1:8" ht="12.75">
      <c r="A121" s="22">
        <v>3745</v>
      </c>
      <c r="B121" s="5" t="s">
        <v>54</v>
      </c>
      <c r="C121" s="5"/>
      <c r="D121" s="5"/>
      <c r="E121" s="65">
        <v>2540000</v>
      </c>
      <c r="F121" s="48">
        <v>3200000</v>
      </c>
      <c r="G121" s="49">
        <v>-60078</v>
      </c>
      <c r="H121" s="48">
        <v>3139922</v>
      </c>
    </row>
    <row r="122" spans="1:8" ht="12.75">
      <c r="A122" s="22">
        <v>4349</v>
      </c>
      <c r="B122" s="5" t="s">
        <v>122</v>
      </c>
      <c r="C122" s="5"/>
      <c r="D122" s="5"/>
      <c r="E122" s="65">
        <v>15000</v>
      </c>
      <c r="F122" s="48">
        <v>15000</v>
      </c>
      <c r="G122" s="49"/>
      <c r="H122" s="48">
        <v>15000</v>
      </c>
    </row>
    <row r="123" spans="1:8" ht="12.75">
      <c r="A123" s="22">
        <v>4222</v>
      </c>
      <c r="B123" s="5" t="s">
        <v>55</v>
      </c>
      <c r="C123" s="5"/>
      <c r="D123" s="5"/>
      <c r="E123" s="65">
        <v>350000</v>
      </c>
      <c r="F123" s="48">
        <v>465000</v>
      </c>
      <c r="G123" s="49"/>
      <c r="H123" s="48">
        <v>465000</v>
      </c>
    </row>
    <row r="124" spans="1:8" ht="12.75">
      <c r="A124" s="22">
        <v>4329</v>
      </c>
      <c r="B124" s="5" t="s">
        <v>56</v>
      </c>
      <c r="C124" s="5"/>
      <c r="D124" s="5"/>
      <c r="E124" s="65">
        <v>20000</v>
      </c>
      <c r="F124" s="48">
        <v>20000</v>
      </c>
      <c r="G124" s="49"/>
      <c r="H124" s="48">
        <v>20000</v>
      </c>
    </row>
    <row r="125" spans="1:8" ht="12.75">
      <c r="A125" s="22">
        <v>4343</v>
      </c>
      <c r="B125" s="5" t="s">
        <v>57</v>
      </c>
      <c r="C125" s="5"/>
      <c r="D125" s="5"/>
      <c r="E125" s="65">
        <v>20000</v>
      </c>
      <c r="F125" s="48">
        <v>20000</v>
      </c>
      <c r="G125" s="49"/>
      <c r="H125" s="48">
        <v>20000</v>
      </c>
    </row>
    <row r="126" spans="1:8" ht="12.75">
      <c r="A126" s="22">
        <v>4359</v>
      </c>
      <c r="B126" s="5" t="s">
        <v>99</v>
      </c>
      <c r="C126" s="5"/>
      <c r="D126" s="5"/>
      <c r="E126" s="65">
        <v>70000</v>
      </c>
      <c r="F126" s="48">
        <v>70000</v>
      </c>
      <c r="G126" s="49">
        <v>5000</v>
      </c>
      <c r="H126" s="48">
        <v>75000</v>
      </c>
    </row>
    <row r="127" spans="1:8" ht="12.75">
      <c r="A127" s="22">
        <v>5212</v>
      </c>
      <c r="B127" s="5" t="s">
        <v>111</v>
      </c>
      <c r="C127" s="5"/>
      <c r="D127" s="5"/>
      <c r="E127" s="65">
        <v>30000</v>
      </c>
      <c r="F127" s="48">
        <v>30000</v>
      </c>
      <c r="G127" s="49"/>
      <c r="H127" s="48">
        <v>30000</v>
      </c>
    </row>
    <row r="128" spans="1:8" ht="12.75">
      <c r="A128" s="22">
        <v>5311</v>
      </c>
      <c r="B128" s="5" t="s">
        <v>75</v>
      </c>
      <c r="C128" s="5"/>
      <c r="D128" s="5"/>
      <c r="E128" s="65">
        <v>700000</v>
      </c>
      <c r="F128" s="48">
        <v>700000</v>
      </c>
      <c r="G128" s="49">
        <v>80000</v>
      </c>
      <c r="H128" s="48">
        <v>780000</v>
      </c>
    </row>
    <row r="129" spans="1:8" ht="12.75">
      <c r="A129" s="22">
        <v>5512</v>
      </c>
      <c r="B129" s="5" t="s">
        <v>58</v>
      </c>
      <c r="C129" s="5"/>
      <c r="D129" s="5"/>
      <c r="E129" s="65">
        <v>50000</v>
      </c>
      <c r="F129" s="48">
        <v>378000</v>
      </c>
      <c r="G129" s="49">
        <v>40000</v>
      </c>
      <c r="H129" s="48">
        <v>418000</v>
      </c>
    </row>
    <row r="130" spans="1:8" ht="12.75">
      <c r="A130" s="22">
        <v>5519</v>
      </c>
      <c r="B130" s="93" t="s">
        <v>130</v>
      </c>
      <c r="C130" s="93"/>
      <c r="D130" s="93"/>
      <c r="E130" s="65">
        <v>190000</v>
      </c>
      <c r="F130" s="48">
        <v>190000</v>
      </c>
      <c r="G130" s="49"/>
      <c r="H130" s="48">
        <v>190000</v>
      </c>
    </row>
    <row r="131" spans="1:8" ht="12.75">
      <c r="A131" s="22">
        <v>6112</v>
      </c>
      <c r="B131" s="93" t="s">
        <v>59</v>
      </c>
      <c r="C131" s="93"/>
      <c r="D131" s="93"/>
      <c r="E131" s="65">
        <v>2248000</v>
      </c>
      <c r="F131" s="48">
        <v>2248000</v>
      </c>
      <c r="G131" s="49"/>
      <c r="H131" s="48">
        <v>2248000</v>
      </c>
    </row>
    <row r="132" spans="1:8" ht="12.75">
      <c r="A132" s="22">
        <v>6171</v>
      </c>
      <c r="B132" s="94" t="s">
        <v>25</v>
      </c>
      <c r="C132" s="95"/>
      <c r="D132" s="96"/>
      <c r="E132" s="65">
        <v>8579000</v>
      </c>
      <c r="F132" s="48">
        <v>9366600</v>
      </c>
      <c r="G132" s="49"/>
      <c r="H132" s="48">
        <v>9366600</v>
      </c>
    </row>
    <row r="133" spans="1:8" ht="12.75">
      <c r="A133" s="22">
        <v>6310</v>
      </c>
      <c r="B133" s="5" t="s">
        <v>60</v>
      </c>
      <c r="C133" s="5"/>
      <c r="D133" s="5"/>
      <c r="E133" s="65">
        <v>550000</v>
      </c>
      <c r="F133" s="48">
        <v>777700</v>
      </c>
      <c r="G133" s="49"/>
      <c r="H133" s="48">
        <v>777700</v>
      </c>
    </row>
    <row r="134" spans="1:8" ht="12.75">
      <c r="A134" s="22">
        <v>6399</v>
      </c>
      <c r="B134" s="5" t="s">
        <v>83</v>
      </c>
      <c r="C134" s="5"/>
      <c r="D134" s="5"/>
      <c r="E134" s="65">
        <v>150000</v>
      </c>
      <c r="F134" s="48">
        <v>150000</v>
      </c>
      <c r="G134" s="49"/>
      <c r="H134" s="48">
        <v>150000</v>
      </c>
    </row>
    <row r="135" spans="1:8" ht="12.75">
      <c r="A135" s="22">
        <v>6320</v>
      </c>
      <c r="B135" s="5" t="s">
        <v>61</v>
      </c>
      <c r="C135" s="5"/>
      <c r="D135" s="5"/>
      <c r="E135" s="65">
        <v>275000</v>
      </c>
      <c r="F135" s="48">
        <v>275000</v>
      </c>
      <c r="G135" s="49"/>
      <c r="H135" s="48">
        <v>275000</v>
      </c>
    </row>
    <row r="136" spans="1:8" ht="12.75">
      <c r="A136" s="22">
        <v>6402</v>
      </c>
      <c r="B136" s="5" t="s">
        <v>123</v>
      </c>
      <c r="C136" s="5"/>
      <c r="D136" s="5"/>
      <c r="E136" s="65">
        <v>0</v>
      </c>
      <c r="F136" s="48">
        <v>1056</v>
      </c>
      <c r="G136" s="49"/>
      <c r="H136" s="48">
        <v>1056</v>
      </c>
    </row>
    <row r="137" spans="1:8" ht="12.75">
      <c r="A137" s="22">
        <v>6409</v>
      </c>
      <c r="B137" s="94" t="s">
        <v>62</v>
      </c>
      <c r="C137" s="95"/>
      <c r="D137" s="96"/>
      <c r="E137" s="65">
        <v>3285000</v>
      </c>
      <c r="F137" s="48">
        <v>3500000</v>
      </c>
      <c r="G137" s="49">
        <v>-5000</v>
      </c>
      <c r="H137" s="48">
        <v>3495000</v>
      </c>
    </row>
    <row r="138" spans="1:8" ht="12.75">
      <c r="A138" s="23" t="s">
        <v>76</v>
      </c>
      <c r="B138" s="6" t="s">
        <v>77</v>
      </c>
      <c r="C138" s="6"/>
      <c r="D138" s="6"/>
      <c r="E138" s="66">
        <v>29000</v>
      </c>
      <c r="F138" s="52">
        <v>29000</v>
      </c>
      <c r="G138" s="53"/>
      <c r="H138" s="52">
        <v>29000</v>
      </c>
    </row>
    <row r="139" spans="1:8" ht="12.75">
      <c r="A139" s="23">
        <v>6409</v>
      </c>
      <c r="B139" s="6" t="s">
        <v>84</v>
      </c>
      <c r="C139" s="6"/>
      <c r="D139" s="6"/>
      <c r="E139" s="66">
        <v>0</v>
      </c>
      <c r="F139" s="52">
        <v>195983</v>
      </c>
      <c r="G139" s="53">
        <v>382500</v>
      </c>
      <c r="H139" s="52">
        <v>578483</v>
      </c>
    </row>
    <row r="140" spans="1:8" ht="12.75">
      <c r="A140" s="32"/>
      <c r="B140" s="5" t="s">
        <v>63</v>
      </c>
      <c r="C140" s="5"/>
      <c r="D140" s="5"/>
      <c r="E140" s="49">
        <f>SUM(E90:E139)</f>
        <v>37837900</v>
      </c>
      <c r="F140" s="49">
        <f>SUM(F90:F139)</f>
        <v>46733239</v>
      </c>
      <c r="G140" s="49">
        <f>SUM(G90:G139)</f>
        <v>2590037.2</v>
      </c>
      <c r="H140" s="49">
        <f>SUM(H90:H139)</f>
        <v>49323276.2</v>
      </c>
    </row>
    <row r="141" spans="1:8" ht="12.75">
      <c r="A141" s="17"/>
      <c r="B141" s="18"/>
      <c r="C141" s="18"/>
      <c r="D141" s="18"/>
      <c r="E141" s="61"/>
      <c r="F141" s="42"/>
      <c r="G141" s="42"/>
      <c r="H141" s="42"/>
    </row>
    <row r="142" spans="1:8" ht="15" customHeight="1">
      <c r="A142" s="17"/>
      <c r="B142" s="18"/>
      <c r="C142" s="18"/>
      <c r="D142" s="18"/>
      <c r="E142" s="61"/>
      <c r="F142" s="42"/>
      <c r="G142" s="42"/>
      <c r="H142" s="42"/>
    </row>
    <row r="143" spans="1:8" ht="12.75">
      <c r="A143" s="17"/>
      <c r="B143" s="18"/>
      <c r="C143" s="18"/>
      <c r="D143" s="18"/>
      <c r="E143" s="61"/>
      <c r="F143" s="42"/>
      <c r="G143" s="42"/>
      <c r="H143" s="42"/>
    </row>
    <row r="144" spans="1:8" ht="13.5" thickBot="1">
      <c r="A144" s="17"/>
      <c r="B144" s="18"/>
      <c r="C144" s="18"/>
      <c r="D144" s="18"/>
      <c r="E144" s="61"/>
      <c r="F144" s="42"/>
      <c r="G144" s="42"/>
      <c r="H144" s="42"/>
    </row>
    <row r="145" spans="1:8" ht="13.5" thickBot="1">
      <c r="A145" s="2" t="s">
        <v>0</v>
      </c>
      <c r="B145" s="97" t="s">
        <v>1</v>
      </c>
      <c r="C145" s="98"/>
      <c r="D145" s="99"/>
      <c r="E145" s="43" t="s">
        <v>71</v>
      </c>
      <c r="F145" s="43" t="s">
        <v>68</v>
      </c>
      <c r="G145" s="43" t="s">
        <v>69</v>
      </c>
      <c r="H145" s="44" t="s">
        <v>70</v>
      </c>
    </row>
    <row r="146" spans="1:8" ht="12.75">
      <c r="A146" s="24" t="s">
        <v>98</v>
      </c>
      <c r="B146" s="100" t="s">
        <v>64</v>
      </c>
      <c r="C146" s="101"/>
      <c r="D146" s="102"/>
      <c r="E146" s="67"/>
      <c r="F146" s="68"/>
      <c r="G146" s="68"/>
      <c r="H146" s="69"/>
    </row>
    <row r="147" spans="1:8" ht="12.75">
      <c r="A147" s="24">
        <v>1012</v>
      </c>
      <c r="B147" s="85" t="s">
        <v>102</v>
      </c>
      <c r="C147" s="82"/>
      <c r="D147" s="83"/>
      <c r="E147" s="67">
        <v>0</v>
      </c>
      <c r="F147" s="84">
        <v>20000</v>
      </c>
      <c r="G147" s="68"/>
      <c r="H147" s="69">
        <v>20000</v>
      </c>
    </row>
    <row r="148" spans="1:8" ht="12.75">
      <c r="A148" s="22">
        <v>3321</v>
      </c>
      <c r="B148" s="5" t="s">
        <v>141</v>
      </c>
      <c r="C148" s="5"/>
      <c r="D148" s="5"/>
      <c r="E148" s="65">
        <v>0</v>
      </c>
      <c r="F148" s="48">
        <v>0</v>
      </c>
      <c r="G148" s="49">
        <v>47000</v>
      </c>
      <c r="H148" s="48">
        <v>47000</v>
      </c>
    </row>
    <row r="149" spans="1:8" ht="12.75">
      <c r="A149" s="22">
        <v>2212</v>
      </c>
      <c r="B149" s="5" t="s">
        <v>32</v>
      </c>
      <c r="C149" s="5"/>
      <c r="D149" s="5"/>
      <c r="E149" s="65">
        <v>0</v>
      </c>
      <c r="F149" s="48">
        <v>10035000</v>
      </c>
      <c r="G149" s="49">
        <v>-2050000</v>
      </c>
      <c r="H149" s="48">
        <v>7985000</v>
      </c>
    </row>
    <row r="150" spans="1:8" ht="12.75">
      <c r="A150" s="22">
        <v>3599</v>
      </c>
      <c r="B150" s="5" t="s">
        <v>44</v>
      </c>
      <c r="C150" s="5"/>
      <c r="D150" s="5"/>
      <c r="E150" s="65">
        <v>0</v>
      </c>
      <c r="F150" s="48">
        <v>200000</v>
      </c>
      <c r="G150" s="49">
        <v>-200000</v>
      </c>
      <c r="H150" s="48">
        <v>0</v>
      </c>
    </row>
    <row r="151" spans="1:8" ht="12.75">
      <c r="A151" s="22">
        <v>3119</v>
      </c>
      <c r="B151" s="25" t="s">
        <v>131</v>
      </c>
      <c r="C151" s="26"/>
      <c r="D151" s="27"/>
      <c r="E151" s="65">
        <v>0</v>
      </c>
      <c r="F151" s="48">
        <v>300000</v>
      </c>
      <c r="G151" s="49"/>
      <c r="H151" s="48">
        <v>300000</v>
      </c>
    </row>
    <row r="152" spans="1:8" ht="12.75">
      <c r="A152" s="22">
        <v>3613</v>
      </c>
      <c r="B152" s="25" t="s">
        <v>46</v>
      </c>
      <c r="C152" s="26"/>
      <c r="D152" s="27"/>
      <c r="E152" s="65">
        <v>0</v>
      </c>
      <c r="F152" s="48">
        <v>160000</v>
      </c>
      <c r="G152" s="49"/>
      <c r="H152" s="48">
        <v>160000</v>
      </c>
    </row>
    <row r="153" spans="1:8" ht="12.75">
      <c r="A153" s="22">
        <v>3631</v>
      </c>
      <c r="B153" s="25" t="s">
        <v>47</v>
      </c>
      <c r="C153" s="26"/>
      <c r="D153" s="27"/>
      <c r="E153" s="65">
        <v>0</v>
      </c>
      <c r="F153" s="48">
        <v>500000</v>
      </c>
      <c r="G153" s="49"/>
      <c r="H153" s="48">
        <v>500000</v>
      </c>
    </row>
    <row r="154" spans="1:8" ht="12.75">
      <c r="A154" s="22">
        <v>3745</v>
      </c>
      <c r="B154" s="25" t="s">
        <v>54</v>
      </c>
      <c r="C154" s="26"/>
      <c r="D154" s="27"/>
      <c r="E154" s="65">
        <v>0</v>
      </c>
      <c r="F154" s="48">
        <v>700000</v>
      </c>
      <c r="G154" s="49"/>
      <c r="H154" s="48">
        <v>700000</v>
      </c>
    </row>
    <row r="155" spans="1:8" ht="12.75">
      <c r="A155" s="22">
        <v>6171</v>
      </c>
      <c r="B155" s="25" t="s">
        <v>121</v>
      </c>
      <c r="C155" s="26"/>
      <c r="D155" s="27"/>
      <c r="E155" s="65">
        <v>0</v>
      </c>
      <c r="F155" s="48">
        <v>120000</v>
      </c>
      <c r="G155" s="49"/>
      <c r="H155" s="48">
        <v>120000</v>
      </c>
    </row>
    <row r="156" spans="1:8" ht="12.75">
      <c r="A156" s="22">
        <v>5311</v>
      </c>
      <c r="B156" s="25" t="s">
        <v>132</v>
      </c>
      <c r="C156" s="26"/>
      <c r="D156" s="27"/>
      <c r="E156" s="65">
        <v>0</v>
      </c>
      <c r="F156" s="48">
        <v>300000</v>
      </c>
      <c r="G156" s="49">
        <v>365500</v>
      </c>
      <c r="H156" s="48">
        <v>665500</v>
      </c>
    </row>
    <row r="157" spans="1:8" ht="12.75">
      <c r="A157" s="36">
        <v>6409</v>
      </c>
      <c r="B157" s="37" t="s">
        <v>137</v>
      </c>
      <c r="C157" s="38"/>
      <c r="D157" s="39"/>
      <c r="E157" s="70">
        <v>0</v>
      </c>
      <c r="F157" s="64">
        <v>15000</v>
      </c>
      <c r="G157" s="63"/>
      <c r="H157" s="64">
        <v>15000</v>
      </c>
    </row>
    <row r="158" spans="1:8" ht="12.75">
      <c r="A158" s="36"/>
      <c r="B158" s="37" t="s">
        <v>65</v>
      </c>
      <c r="C158" s="38"/>
      <c r="D158" s="39"/>
      <c r="E158" s="70">
        <f>SUM(E148:E156)</f>
        <v>0</v>
      </c>
      <c r="F158" s="64">
        <f>SUM(F147:F157)</f>
        <v>12350000</v>
      </c>
      <c r="G158" s="63">
        <f>SUM(G147:G157)</f>
        <v>-1837500</v>
      </c>
      <c r="H158" s="64">
        <f>SUM(H147:H157)</f>
        <v>10512500</v>
      </c>
    </row>
    <row r="159" spans="1:8" ht="12.75">
      <c r="A159" s="34"/>
      <c r="B159" s="86"/>
      <c r="C159" s="87"/>
      <c r="D159" s="88"/>
      <c r="E159" s="63"/>
      <c r="F159" s="64"/>
      <c r="G159" s="63"/>
      <c r="H159" s="64"/>
    </row>
    <row r="160" spans="1:8" ht="12.75">
      <c r="A160" s="28"/>
      <c r="B160" s="89" t="s">
        <v>29</v>
      </c>
      <c r="C160" s="90"/>
      <c r="D160" s="91"/>
      <c r="E160" s="71">
        <f>SUM(E140+E158)</f>
        <v>37837900</v>
      </c>
      <c r="F160" s="71">
        <f>SUM(F140+F158)</f>
        <v>59083239</v>
      </c>
      <c r="G160" s="71">
        <f>SUM(G140+G158)</f>
        <v>752537.2000000002</v>
      </c>
      <c r="H160" s="71">
        <f>SUM(H140+H158)</f>
        <v>59835776.2</v>
      </c>
    </row>
    <row r="161" spans="1:8" ht="12.75">
      <c r="A161" s="32" t="s">
        <v>110</v>
      </c>
      <c r="B161" s="5" t="s">
        <v>78</v>
      </c>
      <c r="C161" s="5"/>
      <c r="D161" s="5"/>
      <c r="E161" s="49">
        <v>2833350</v>
      </c>
      <c r="F161" s="49">
        <v>3111350</v>
      </c>
      <c r="G161" s="72"/>
      <c r="H161" s="49">
        <v>3111350</v>
      </c>
    </row>
    <row r="162" spans="1:8" ht="12.75">
      <c r="A162" s="32" t="s">
        <v>110</v>
      </c>
      <c r="B162" s="5" t="s">
        <v>101</v>
      </c>
      <c r="C162" s="5"/>
      <c r="D162" s="5"/>
      <c r="E162" s="49">
        <v>680000</v>
      </c>
      <c r="F162" s="49">
        <v>680000</v>
      </c>
      <c r="G162" s="72">
        <v>1620000</v>
      </c>
      <c r="H162" s="49">
        <v>2300000</v>
      </c>
    </row>
    <row r="163" spans="1:8" ht="13.5" thickBot="1">
      <c r="A163" s="29"/>
      <c r="B163" s="92" t="s">
        <v>66</v>
      </c>
      <c r="C163" s="92"/>
      <c r="D163" s="92"/>
      <c r="E163" s="73">
        <f>SUM(E160:E162)</f>
        <v>41351250</v>
      </c>
      <c r="F163" s="73">
        <f>SUM(F160:F162)</f>
        <v>62874589</v>
      </c>
      <c r="G163" s="73">
        <f>SUM(G160:G162)</f>
        <v>2372537.2</v>
      </c>
      <c r="H163" s="73">
        <f>SUM(H160:H162)</f>
        <v>65247126.2</v>
      </c>
    </row>
  </sheetData>
  <sheetProtection/>
  <mergeCells count="41">
    <mergeCell ref="B23:D23"/>
    <mergeCell ref="B25:D25"/>
    <mergeCell ref="B26:D26"/>
    <mergeCell ref="A1:H1"/>
    <mergeCell ref="B3:D3"/>
    <mergeCell ref="B4:D4"/>
    <mergeCell ref="B8:D8"/>
    <mergeCell ref="B13:D13"/>
    <mergeCell ref="B22:D22"/>
    <mergeCell ref="B98:D98"/>
    <mergeCell ref="B63:D63"/>
    <mergeCell ref="B64:D64"/>
    <mergeCell ref="B77:D77"/>
    <mergeCell ref="B81:D81"/>
    <mergeCell ref="B82:D82"/>
    <mergeCell ref="B83:D83"/>
    <mergeCell ref="B85:D85"/>
    <mergeCell ref="B88:D88"/>
    <mergeCell ref="B89:D89"/>
    <mergeCell ref="B91:D91"/>
    <mergeCell ref="B32:D32"/>
    <mergeCell ref="B33:D33"/>
    <mergeCell ref="B48:D48"/>
    <mergeCell ref="B47:D47"/>
    <mergeCell ref="B50:D50"/>
    <mergeCell ref="B49:D49"/>
    <mergeCell ref="B52:D52"/>
    <mergeCell ref="B102:D102"/>
    <mergeCell ref="B110:D110"/>
    <mergeCell ref="B111:D111"/>
    <mergeCell ref="B114:D114"/>
    <mergeCell ref="B115:D115"/>
    <mergeCell ref="B130:D130"/>
    <mergeCell ref="B159:D159"/>
    <mergeCell ref="B160:D160"/>
    <mergeCell ref="B163:D163"/>
    <mergeCell ref="B131:D131"/>
    <mergeCell ref="B132:D132"/>
    <mergeCell ref="B137:D137"/>
    <mergeCell ref="B145:D145"/>
    <mergeCell ref="B146:D14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nemravovaa</cp:lastModifiedBy>
  <cp:lastPrinted>2017-02-10T08:35:30Z</cp:lastPrinted>
  <dcterms:created xsi:type="dcterms:W3CDTF">2007-04-06T10:31:10Z</dcterms:created>
  <dcterms:modified xsi:type="dcterms:W3CDTF">2017-06-26T07:31:42Z</dcterms:modified>
  <cp:category/>
  <cp:version/>
  <cp:contentType/>
  <cp:contentStatus/>
</cp:coreProperties>
</file>