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<sst xmlns="http://schemas.openxmlformats.org/spreadsheetml/2006/main" count="166" uniqueCount="140">
  <si>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</si>
  <si>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</si>
  <si>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</si>
  <si>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</si>
  <si>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</si>
  <si>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</si>
  <si>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</si>
  <si>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</si>
  <si>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</si>
  <si>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</si>
  <si>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</si>
  <si>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</si>
  <si>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</si>
  <si>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</si>
  <si>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</si>
  <si>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</si>
  <si>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</si>
  <si>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</si>
  <si>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</si>
  <si>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</si>
  <si>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</si>
  <si>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</si>
  <si>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</si>
  <si>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</si>
  <si>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</si>
  <si>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</si>
  <si>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</si>
  <si>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</si>
  <si>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</si>
  <si>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</si>
  <si>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</si>
  <si>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</si>
  <si>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</si>
  <si>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</si>
  <si>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</si>
  <si>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</si>
  <si>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</si>
  <si>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</si>
  <si>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</si>
  <si>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</si>
  <si>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</si>
  <si>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</si>
  <si>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</si>
  <si>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</si>
  <si>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</si>
  <si>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</si>
  <si>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</si>
  <si>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</si>
  <si>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</si>
  <si>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</si>
  <si>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</si>
  <si>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</si>
  <si>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</si>
  <si>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</si>
  <si>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</si>
  <si>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</si>
  <si>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</si>
  <si>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</si>
  <si>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</si>
  <si>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</si>
  <si>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</si>
  <si>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</si>
  <si>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</si>
  <si>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</si>
  <si>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</si>
  <si>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</si>
  <si>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</si>
  <si>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</si>
  <si>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</si>
  <si>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</si>
  <si>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</si>
  <si>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</si>
  <si>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</si>
  <si>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</si>
  <si>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</si>
  <si>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</si>
  <si>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</si>
  <si>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</si>
  <si>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</si>
  <si>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</si>
  <si>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</si>
  <si>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</si>
  <si>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</si>
  <si>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</si>
  <si>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</si>
  <si>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</si>
  <si>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</si>
  <si>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</si>
  <si>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</si>
  <si>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</si>
  <si>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</si>
  <si>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</si>
  <si>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</si>
  <si>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</si>
  <si>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</si>
  <si>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</si>
  <si>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</si>
  <si>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</si>
  <si>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</si>
  <si>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</si>
  <si>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</si>
  <si>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</si>
  <si>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</si>
  <si>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</si>
  <si>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</si>
  <si>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Základní a mateř.škola</t>
  </si>
  <si>
    <t>Ost.neinv.přijaté transfery od obcí</t>
  </si>
  <si>
    <t>Ozdrav.hospod.zvířat, deratizace</t>
  </si>
  <si>
    <t>Ost.zájmová činnost a rekreace</t>
  </si>
  <si>
    <t>Převod finan.prostředků z minul.let</t>
  </si>
  <si>
    <t>Ost.soc.péče a pomoc obyvatelstvu</t>
  </si>
  <si>
    <t>Služba pro důchodce,náhrady</t>
  </si>
  <si>
    <t>Daň z hazardních her</t>
  </si>
  <si>
    <t>Příjmy z úhrad dobývání nerost.</t>
  </si>
  <si>
    <t>Pozemky</t>
  </si>
  <si>
    <t>Krizová opatření</t>
  </si>
  <si>
    <t>Územní plánování</t>
  </si>
  <si>
    <t>Dopravní obslužnost - smíšená</t>
  </si>
  <si>
    <t>Splátky úvěru</t>
  </si>
  <si>
    <t>Finanční vypořádání z minul.let</t>
  </si>
  <si>
    <t>Převody vlastním fondům</t>
  </si>
  <si>
    <t>Péče o vzhled obcí a veř. zeleň</t>
  </si>
  <si>
    <t>převody vlastním fondům</t>
  </si>
  <si>
    <t>Příjmy z úroků, dividend</t>
  </si>
  <si>
    <t xml:space="preserve">                              Ost. záležitost pozem.komun.</t>
  </si>
  <si>
    <t>Bezpečnost a veř.pořádek</t>
  </si>
  <si>
    <t>Zákl. a mateř.škola-úrok z úvěru</t>
  </si>
  <si>
    <t>Veřejný rozhlas</t>
  </si>
  <si>
    <t xml:space="preserve">                                  Odvádění a čištění odpadních vod</t>
  </si>
  <si>
    <t>ZŠ a MŠ</t>
  </si>
  <si>
    <t>Sběr a svoz komunál.odpadu</t>
  </si>
  <si>
    <t>Neinv.přijaté transfery od krajů</t>
  </si>
  <si>
    <t>Neinv. přijaté transfery ze SF</t>
  </si>
  <si>
    <t>Humanitární zahraniční pomoc</t>
  </si>
  <si>
    <t>Pořízení, zachování a obnova hodnot místního významu</t>
  </si>
  <si>
    <t xml:space="preserve">                            Neinv.přijaté transfery ze VPS</t>
  </si>
  <si>
    <t>Rozpočtové opatření č. 5/2022</t>
  </si>
  <si>
    <t>Příjem ze zrušených mist.popl.</t>
  </si>
  <si>
    <t>Finanční vypořádání</t>
  </si>
  <si>
    <t>Sportovní hala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</si>
</sst>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PageLayoutView="0" workbookViewId="0" topLeftCell="A1">
      <selection activeCell="M138" sqref="M138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02" t="s">
        <v>136</v>
      </c>
      <c r="B1" s="103"/>
      <c r="C1" s="103"/>
      <c r="D1" s="103"/>
      <c r="E1" s="103"/>
      <c r="F1" s="103"/>
      <c r="G1" s="103"/>
      <c r="H1" s="104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05" t="s">
        <v>1</v>
      </c>
      <c r="C3" s="106"/>
      <c r="D3" s="107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08" t="s">
        <v>2</v>
      </c>
      <c r="C4" s="109"/>
      <c r="D4" s="110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6000000</v>
      </c>
      <c r="F5" s="46">
        <v>6000000</v>
      </c>
      <c r="G5" s="47"/>
      <c r="H5" s="46">
        <v>6000000</v>
      </c>
    </row>
    <row r="6" spans="1:8" ht="12.75">
      <c r="A6" s="4">
        <v>1112</v>
      </c>
      <c r="B6" s="5" t="s">
        <v>4</v>
      </c>
      <c r="C6" s="5"/>
      <c r="D6" s="5"/>
      <c r="E6" s="45">
        <v>200000</v>
      </c>
      <c r="F6" s="46">
        <v>200000</v>
      </c>
      <c r="G6" s="47"/>
      <c r="H6" s="46">
        <v>200000</v>
      </c>
    </row>
    <row r="7" spans="1:8" ht="12.75">
      <c r="A7" s="4">
        <v>1113</v>
      </c>
      <c r="B7" s="6" t="s">
        <v>5</v>
      </c>
      <c r="C7" s="6"/>
      <c r="D7" s="6"/>
      <c r="E7" s="45">
        <v>800000</v>
      </c>
      <c r="F7" s="46">
        <v>800000</v>
      </c>
      <c r="G7" s="47"/>
      <c r="H7" s="46">
        <v>800000</v>
      </c>
    </row>
    <row r="8" spans="1:8" ht="12.75">
      <c r="A8" s="7">
        <v>1121</v>
      </c>
      <c r="B8" s="111" t="s">
        <v>6</v>
      </c>
      <c r="C8" s="112"/>
      <c r="D8" s="113"/>
      <c r="E8" s="48">
        <v>7500000</v>
      </c>
      <c r="F8" s="46">
        <v>7500000</v>
      </c>
      <c r="G8" s="47"/>
      <c r="H8" s="46">
        <v>7500000</v>
      </c>
    </row>
    <row r="9" spans="1:8" ht="12.75">
      <c r="A9" s="4">
        <v>1122</v>
      </c>
      <c r="B9" s="8" t="s">
        <v>7</v>
      </c>
      <c r="C9" s="8"/>
      <c r="D9" s="8"/>
      <c r="E9" s="45">
        <v>700000</v>
      </c>
      <c r="F9" s="46">
        <v>835240</v>
      </c>
      <c r="G9" s="47"/>
      <c r="H9" s="46">
        <v>835240</v>
      </c>
    </row>
    <row r="10" spans="1:8" ht="12.75">
      <c r="A10" s="4">
        <v>1211</v>
      </c>
      <c r="B10" s="5" t="s">
        <v>8</v>
      </c>
      <c r="C10" s="5"/>
      <c r="D10" s="5"/>
      <c r="E10" s="45">
        <v>16200000</v>
      </c>
      <c r="F10" s="46">
        <v>16200000</v>
      </c>
      <c r="G10" s="47"/>
      <c r="H10" s="46">
        <v>16200000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>
        <v>50000</v>
      </c>
      <c r="H11" s="46">
        <v>400000</v>
      </c>
    </row>
    <row r="12" spans="1:8" ht="12.75">
      <c r="A12" s="4">
        <v>1340</v>
      </c>
      <c r="B12" s="5" t="s">
        <v>10</v>
      </c>
      <c r="C12" s="5"/>
      <c r="D12" s="5"/>
      <c r="E12" s="45">
        <v>1747000</v>
      </c>
      <c r="F12" s="46">
        <v>1747000</v>
      </c>
      <c r="G12" s="47"/>
      <c r="H12" s="46">
        <v>1747000</v>
      </c>
    </row>
    <row r="13" spans="1:8" ht="12.75">
      <c r="A13" s="4">
        <v>1341</v>
      </c>
      <c r="B13" s="111" t="s">
        <v>11</v>
      </c>
      <c r="C13" s="112"/>
      <c r="D13" s="113"/>
      <c r="E13" s="45">
        <v>81000</v>
      </c>
      <c r="F13" s="46">
        <v>81000</v>
      </c>
      <c r="G13" s="47"/>
      <c r="H13" s="46">
        <v>81000</v>
      </c>
    </row>
    <row r="14" spans="1:8" ht="12.75">
      <c r="A14" s="4">
        <v>1343</v>
      </c>
      <c r="B14" s="5" t="s">
        <v>12</v>
      </c>
      <c r="C14" s="5"/>
      <c r="D14" s="5"/>
      <c r="E14" s="45">
        <v>30400</v>
      </c>
      <c r="F14" s="46">
        <v>30400</v>
      </c>
      <c r="G14" s="47"/>
      <c r="H14" s="46">
        <v>30400</v>
      </c>
    </row>
    <row r="15" spans="1:8" ht="12.75">
      <c r="A15" s="4">
        <v>1344</v>
      </c>
      <c r="B15" s="5" t="s">
        <v>13</v>
      </c>
      <c r="C15" s="5"/>
      <c r="D15" s="5"/>
      <c r="E15" s="45">
        <v>1000</v>
      </c>
      <c r="F15" s="46">
        <v>1000</v>
      </c>
      <c r="G15" s="47"/>
      <c r="H15" s="46">
        <v>1000</v>
      </c>
    </row>
    <row r="16" spans="1:8" ht="12.75">
      <c r="A16" s="4">
        <v>1349</v>
      </c>
      <c r="B16" s="24" t="s">
        <v>137</v>
      </c>
      <c r="C16" s="25"/>
      <c r="D16" s="26"/>
      <c r="E16" s="45">
        <v>0</v>
      </c>
      <c r="F16" s="46">
        <v>0</v>
      </c>
      <c r="G16" s="47">
        <v>2800</v>
      </c>
      <c r="H16" s="46">
        <v>2800</v>
      </c>
    </row>
    <row r="17" spans="1:8" ht="12.75">
      <c r="A17" s="4">
        <v>1356</v>
      </c>
      <c r="B17" s="24" t="s">
        <v>113</v>
      </c>
      <c r="C17" s="25"/>
      <c r="D17" s="26"/>
      <c r="E17" s="45">
        <v>1000000</v>
      </c>
      <c r="F17" s="46">
        <v>1000000</v>
      </c>
      <c r="G17" s="47"/>
      <c r="H17" s="46">
        <v>1000000</v>
      </c>
    </row>
    <row r="18" spans="1:8" ht="12.75">
      <c r="A18" s="4">
        <v>1361</v>
      </c>
      <c r="B18" s="24" t="s">
        <v>14</v>
      </c>
      <c r="C18" s="25"/>
      <c r="D18" s="26"/>
      <c r="E18" s="45">
        <v>100000</v>
      </c>
      <c r="F18" s="46">
        <v>100000</v>
      </c>
      <c r="G18" s="47"/>
      <c r="H18" s="46">
        <v>100000</v>
      </c>
    </row>
    <row r="19" spans="1:8" ht="12.75">
      <c r="A19" s="4">
        <v>1381</v>
      </c>
      <c r="B19" s="24" t="s">
        <v>112</v>
      </c>
      <c r="C19" s="25"/>
      <c r="D19" s="26"/>
      <c r="E19" s="45">
        <v>200000</v>
      </c>
      <c r="F19" s="46">
        <v>200000</v>
      </c>
      <c r="G19" s="47"/>
      <c r="H19" s="46">
        <v>200000</v>
      </c>
    </row>
    <row r="20" spans="1:8" ht="12.75">
      <c r="A20" s="9">
        <v>1511</v>
      </c>
      <c r="B20" s="93" t="s">
        <v>15</v>
      </c>
      <c r="C20" s="94"/>
      <c r="D20" s="95"/>
      <c r="E20" s="49">
        <v>3550000</v>
      </c>
      <c r="F20" s="50">
        <v>3550000</v>
      </c>
      <c r="G20" s="51"/>
      <c r="H20" s="50">
        <v>3550000</v>
      </c>
    </row>
    <row r="21" spans="1:8" ht="12.75">
      <c r="A21" s="31"/>
      <c r="B21" s="10" t="s">
        <v>16</v>
      </c>
      <c r="C21" s="10"/>
      <c r="D21" s="10"/>
      <c r="E21" s="45">
        <f>SUM(E4:E20)</f>
        <v>38459400</v>
      </c>
      <c r="F21" s="45">
        <f>SUM(F5:F20)</f>
        <v>38594640</v>
      </c>
      <c r="G21" s="45">
        <f>SUM(G4:G20)</f>
        <v>52800</v>
      </c>
      <c r="H21" s="88">
        <f>SUM(H5:H20)</f>
        <v>38647440</v>
      </c>
    </row>
    <row r="22" spans="1:8" ht="12.75">
      <c r="A22" s="4"/>
      <c r="B22" s="96"/>
      <c r="C22" s="97"/>
      <c r="D22" s="98"/>
      <c r="E22" s="47"/>
      <c r="F22" s="47"/>
      <c r="G22" s="47"/>
      <c r="H22" s="46"/>
    </row>
    <row r="23" spans="1:8" ht="12.75">
      <c r="A23" s="4" t="s">
        <v>92</v>
      </c>
      <c r="B23" s="99" t="s">
        <v>17</v>
      </c>
      <c r="C23" s="100"/>
      <c r="D23" s="101"/>
      <c r="E23" s="45"/>
      <c r="F23" s="47"/>
      <c r="G23" s="47"/>
      <c r="H23" s="46"/>
    </row>
    <row r="24" spans="1:8" ht="12.75">
      <c r="A24" s="12">
        <v>1011</v>
      </c>
      <c r="B24" s="5" t="s">
        <v>18</v>
      </c>
      <c r="C24" s="5"/>
      <c r="D24" s="5"/>
      <c r="E24" s="45">
        <v>1380000</v>
      </c>
      <c r="F24" s="46">
        <v>1380000</v>
      </c>
      <c r="G24" s="47"/>
      <c r="H24" s="46">
        <v>1380000</v>
      </c>
    </row>
    <row r="25" spans="1:8" ht="12.75">
      <c r="A25" s="12">
        <v>1014</v>
      </c>
      <c r="B25" s="5" t="s">
        <v>107</v>
      </c>
      <c r="C25" s="5"/>
      <c r="D25" s="5"/>
      <c r="E25" s="45">
        <v>0</v>
      </c>
      <c r="F25" s="46">
        <v>0</v>
      </c>
      <c r="G25" s="47">
        <v>1000</v>
      </c>
      <c r="H25" s="46">
        <v>1000</v>
      </c>
    </row>
    <row r="26" spans="1:8" ht="12.75">
      <c r="A26" s="12">
        <v>3119</v>
      </c>
      <c r="B26" s="24" t="s">
        <v>129</v>
      </c>
      <c r="C26" s="25"/>
      <c r="D26" s="26"/>
      <c r="E26" s="45">
        <v>0</v>
      </c>
      <c r="F26" s="46">
        <v>0</v>
      </c>
      <c r="G26" s="47"/>
      <c r="H26" s="46">
        <v>0</v>
      </c>
    </row>
    <row r="27" spans="1:8" ht="12.75">
      <c r="A27" s="4">
        <v>3314</v>
      </c>
      <c r="B27" s="120" t="s">
        <v>19</v>
      </c>
      <c r="C27" s="121"/>
      <c r="D27" s="122"/>
      <c r="E27" s="45">
        <v>25000</v>
      </c>
      <c r="F27" s="46">
        <v>25000</v>
      </c>
      <c r="G27" s="47"/>
      <c r="H27" s="46">
        <v>25000</v>
      </c>
    </row>
    <row r="28" spans="1:8" ht="12.75">
      <c r="A28" s="4">
        <v>3319</v>
      </c>
      <c r="B28" s="120" t="s">
        <v>20</v>
      </c>
      <c r="C28" s="121"/>
      <c r="D28" s="122"/>
      <c r="E28" s="45">
        <v>125000</v>
      </c>
      <c r="F28" s="46">
        <v>125000</v>
      </c>
      <c r="G28" s="47"/>
      <c r="H28" s="46">
        <v>125000</v>
      </c>
    </row>
    <row r="29" spans="1:8" ht="12.75">
      <c r="A29" s="4">
        <v>3321</v>
      </c>
      <c r="B29" s="10" t="s">
        <v>84</v>
      </c>
      <c r="C29" s="5"/>
      <c r="D29" s="5"/>
      <c r="E29" s="45">
        <v>610000</v>
      </c>
      <c r="F29" s="46">
        <v>610000</v>
      </c>
      <c r="G29" s="47"/>
      <c r="H29" s="46">
        <v>610000</v>
      </c>
    </row>
    <row r="30" spans="1:8" ht="12.75">
      <c r="A30" s="4">
        <v>3321</v>
      </c>
      <c r="B30" s="10" t="s">
        <v>85</v>
      </c>
      <c r="C30" s="5"/>
      <c r="D30" s="5"/>
      <c r="E30" s="45">
        <v>80000</v>
      </c>
      <c r="F30" s="46">
        <v>80000</v>
      </c>
      <c r="G30" s="47"/>
      <c r="H30" s="46">
        <v>80000</v>
      </c>
    </row>
    <row r="31" spans="1:8" ht="12.75">
      <c r="A31" s="4">
        <v>3349</v>
      </c>
      <c r="B31" s="10" t="s">
        <v>86</v>
      </c>
      <c r="C31" s="5"/>
      <c r="D31" s="5"/>
      <c r="E31" s="45">
        <v>10000</v>
      </c>
      <c r="F31" s="46">
        <v>10000</v>
      </c>
      <c r="G31" s="47"/>
      <c r="H31" s="46">
        <v>10000</v>
      </c>
    </row>
    <row r="32" spans="1:8" ht="12.75">
      <c r="A32" s="4">
        <v>3429</v>
      </c>
      <c r="B32" s="10" t="s">
        <v>108</v>
      </c>
      <c r="C32" s="5"/>
      <c r="D32" s="5"/>
      <c r="E32" s="45">
        <v>100000</v>
      </c>
      <c r="F32" s="46">
        <v>100000</v>
      </c>
      <c r="G32" s="47"/>
      <c r="H32" s="46">
        <v>100000</v>
      </c>
    </row>
    <row r="33" spans="1:8" ht="12.75">
      <c r="A33" s="4">
        <v>3599</v>
      </c>
      <c r="B33" s="10" t="s">
        <v>43</v>
      </c>
      <c r="C33" s="5"/>
      <c r="D33" s="5"/>
      <c r="E33" s="45">
        <v>527000</v>
      </c>
      <c r="F33" s="46">
        <v>527000</v>
      </c>
      <c r="G33" s="47"/>
      <c r="H33" s="46">
        <v>527000</v>
      </c>
    </row>
    <row r="34" spans="1:8" ht="12.75">
      <c r="A34" s="4">
        <v>3612</v>
      </c>
      <c r="B34" s="10" t="s">
        <v>87</v>
      </c>
      <c r="C34" s="5"/>
      <c r="D34" s="5"/>
      <c r="E34" s="45">
        <v>2176000</v>
      </c>
      <c r="F34" s="46">
        <v>2179000</v>
      </c>
      <c r="G34" s="47"/>
      <c r="H34" s="46">
        <v>2179000</v>
      </c>
    </row>
    <row r="35" spans="1:8" ht="12.75">
      <c r="A35" s="4">
        <v>3613</v>
      </c>
      <c r="B35" s="10" t="s">
        <v>88</v>
      </c>
      <c r="C35" s="5"/>
      <c r="D35" s="5"/>
      <c r="E35" s="45">
        <v>820000</v>
      </c>
      <c r="F35" s="46">
        <v>821500</v>
      </c>
      <c r="G35" s="47"/>
      <c r="H35" s="46">
        <v>821500</v>
      </c>
    </row>
    <row r="36" spans="1:8" ht="12.75">
      <c r="A36" s="4">
        <v>3631</v>
      </c>
      <c r="B36" s="10" t="s">
        <v>21</v>
      </c>
      <c r="C36" s="5"/>
      <c r="D36" s="5"/>
      <c r="E36" s="45">
        <v>15000</v>
      </c>
      <c r="F36" s="46">
        <v>15000</v>
      </c>
      <c r="G36" s="47"/>
      <c r="H36" s="46">
        <v>15000</v>
      </c>
    </row>
    <row r="37" spans="1:8" ht="12.75">
      <c r="A37" s="4">
        <v>3632</v>
      </c>
      <c r="B37" s="10" t="s">
        <v>22</v>
      </c>
      <c r="C37" s="5"/>
      <c r="D37" s="5"/>
      <c r="E37" s="45">
        <v>20000</v>
      </c>
      <c r="F37" s="46">
        <v>20000</v>
      </c>
      <c r="G37" s="47"/>
      <c r="H37" s="46">
        <v>20000</v>
      </c>
    </row>
    <row r="38" spans="1:8" ht="12.75">
      <c r="A38" s="4">
        <v>3722</v>
      </c>
      <c r="B38" s="10" t="s">
        <v>23</v>
      </c>
      <c r="C38" s="5"/>
      <c r="D38" s="5"/>
      <c r="E38" s="45">
        <v>294000</v>
      </c>
      <c r="F38" s="46">
        <v>299500</v>
      </c>
      <c r="G38" s="47"/>
      <c r="H38" s="46">
        <v>299500</v>
      </c>
    </row>
    <row r="39" spans="1:8" ht="12.75">
      <c r="A39" s="12">
        <v>3725</v>
      </c>
      <c r="B39" s="10" t="s">
        <v>24</v>
      </c>
      <c r="C39" s="5"/>
      <c r="D39" s="5"/>
      <c r="E39" s="45">
        <v>300000</v>
      </c>
      <c r="F39" s="46">
        <v>300000</v>
      </c>
      <c r="G39" s="47"/>
      <c r="H39" s="46">
        <v>300000</v>
      </c>
    </row>
    <row r="40" spans="1:8" ht="12.75">
      <c r="A40" s="12">
        <v>3745</v>
      </c>
      <c r="B40" s="10" t="s">
        <v>53</v>
      </c>
      <c r="C40" s="5"/>
      <c r="D40" s="5"/>
      <c r="E40" s="45">
        <v>12000</v>
      </c>
      <c r="F40" s="46">
        <v>12000</v>
      </c>
      <c r="G40" s="47"/>
      <c r="H40" s="46">
        <v>12000</v>
      </c>
    </row>
    <row r="41" spans="1:8" ht="12.75">
      <c r="A41" s="12">
        <v>5311</v>
      </c>
      <c r="B41" s="70" t="s">
        <v>125</v>
      </c>
      <c r="C41" s="25"/>
      <c r="D41" s="26"/>
      <c r="E41" s="45">
        <v>0</v>
      </c>
      <c r="F41" s="46">
        <v>20000</v>
      </c>
      <c r="G41" s="47">
        <v>20000</v>
      </c>
      <c r="H41" s="46">
        <v>40000</v>
      </c>
    </row>
    <row r="42" spans="1:8" ht="12.75">
      <c r="A42" s="12">
        <v>5512</v>
      </c>
      <c r="B42" s="120" t="s">
        <v>57</v>
      </c>
      <c r="C42" s="121"/>
      <c r="D42" s="122"/>
      <c r="E42" s="45">
        <v>0</v>
      </c>
      <c r="F42" s="46">
        <v>11200</v>
      </c>
      <c r="G42" s="47"/>
      <c r="H42" s="46">
        <v>11200</v>
      </c>
    </row>
    <row r="43" spans="1:8" ht="12.75">
      <c r="A43" s="12">
        <v>6171</v>
      </c>
      <c r="B43" s="120" t="s">
        <v>89</v>
      </c>
      <c r="C43" s="121"/>
      <c r="D43" s="122"/>
      <c r="E43" s="45">
        <v>7000</v>
      </c>
      <c r="F43" s="46">
        <v>18000</v>
      </c>
      <c r="G43" s="47"/>
      <c r="H43" s="46">
        <v>18000</v>
      </c>
    </row>
    <row r="44" spans="1:8" ht="12.75">
      <c r="A44" s="12">
        <v>6310</v>
      </c>
      <c r="B44" s="120" t="s">
        <v>123</v>
      </c>
      <c r="C44" s="121"/>
      <c r="D44" s="122"/>
      <c r="E44" s="45">
        <v>10000</v>
      </c>
      <c r="F44" s="46">
        <v>10000</v>
      </c>
      <c r="G44" s="47">
        <v>40000</v>
      </c>
      <c r="H44" s="46">
        <v>50000</v>
      </c>
    </row>
    <row r="45" spans="1:8" ht="12.75">
      <c r="A45" s="12">
        <v>6402</v>
      </c>
      <c r="B45" s="70" t="s">
        <v>119</v>
      </c>
      <c r="C45" s="71"/>
      <c r="D45" s="72"/>
      <c r="E45" s="45">
        <v>0</v>
      </c>
      <c r="F45" s="46">
        <v>17073.88</v>
      </c>
      <c r="G45" s="47">
        <v>9201</v>
      </c>
      <c r="H45" s="46">
        <v>26274.88</v>
      </c>
    </row>
    <row r="46" spans="1:8" ht="12.75">
      <c r="A46" s="12">
        <v>6409</v>
      </c>
      <c r="B46" s="70" t="s">
        <v>61</v>
      </c>
      <c r="C46" s="71"/>
      <c r="D46" s="72"/>
      <c r="E46" s="45">
        <v>0</v>
      </c>
      <c r="F46" s="46">
        <v>0</v>
      </c>
      <c r="G46" s="47"/>
      <c r="H46" s="46">
        <v>0</v>
      </c>
    </row>
    <row r="47" spans="1:8" ht="12.75">
      <c r="A47" s="12">
        <v>6409</v>
      </c>
      <c r="B47" s="10" t="s">
        <v>111</v>
      </c>
      <c r="C47" s="5"/>
      <c r="D47" s="5"/>
      <c r="E47" s="45">
        <v>60000</v>
      </c>
      <c r="F47" s="46">
        <v>60000</v>
      </c>
      <c r="G47" s="47"/>
      <c r="H47" s="46">
        <v>60000</v>
      </c>
    </row>
    <row r="48" spans="1:8" ht="13.5" thickBot="1">
      <c r="A48" s="13"/>
      <c r="B48" s="14" t="s">
        <v>26</v>
      </c>
      <c r="C48" s="15"/>
      <c r="D48" s="15"/>
      <c r="E48" s="52">
        <f>SUM(E24:E47)</f>
        <v>6571000</v>
      </c>
      <c r="F48" s="52">
        <f>SUM(F24:F47)</f>
        <v>6640273.88</v>
      </c>
      <c r="G48" s="52">
        <f>SUM(G24:G47)</f>
        <v>70201</v>
      </c>
      <c r="H48" s="91">
        <f>SUM(H24:H47)</f>
        <v>6710474.88</v>
      </c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2.75">
      <c r="A51" s="17"/>
      <c r="B51" s="33"/>
      <c r="C51" s="18"/>
      <c r="D51" s="18"/>
      <c r="E51" s="53"/>
      <c r="F51" s="53"/>
      <c r="G51" s="53"/>
      <c r="H51" s="53"/>
    </row>
    <row r="52" spans="1:8" ht="12.75">
      <c r="A52" s="17"/>
      <c r="B52" s="33"/>
      <c r="C52" s="18"/>
      <c r="D52" s="18"/>
      <c r="E52" s="53"/>
      <c r="F52" s="53"/>
      <c r="G52" s="53"/>
      <c r="H52" s="53"/>
    </row>
    <row r="53" spans="1:8" ht="13.5" thickBot="1">
      <c r="A53" s="17"/>
      <c r="B53" s="33"/>
      <c r="C53" s="18"/>
      <c r="D53" s="18"/>
      <c r="E53" s="53"/>
      <c r="F53" s="53"/>
      <c r="G53" s="53"/>
      <c r="H53" s="53"/>
    </row>
    <row r="54" spans="1:8" ht="13.5" thickBot="1">
      <c r="A54" s="2" t="s">
        <v>0</v>
      </c>
      <c r="B54" s="105" t="s">
        <v>1</v>
      </c>
      <c r="C54" s="106"/>
      <c r="D54" s="107"/>
      <c r="E54" s="41" t="s">
        <v>70</v>
      </c>
      <c r="F54" s="41" t="s">
        <v>71</v>
      </c>
      <c r="G54" s="41" t="s">
        <v>68</v>
      </c>
      <c r="H54" s="42" t="s">
        <v>69</v>
      </c>
    </row>
    <row r="55" spans="1:8" ht="12.75">
      <c r="A55" s="16" t="s">
        <v>93</v>
      </c>
      <c r="B55" s="108" t="s">
        <v>27</v>
      </c>
      <c r="C55" s="109"/>
      <c r="D55" s="110"/>
      <c r="E55" s="54"/>
      <c r="F55" s="43"/>
      <c r="G55" s="43"/>
      <c r="H55" s="44"/>
    </row>
    <row r="56" spans="1:8" ht="12.75">
      <c r="A56" s="32">
        <v>4111</v>
      </c>
      <c r="B56" s="92" t="s">
        <v>135</v>
      </c>
      <c r="C56" s="74"/>
      <c r="D56" s="75"/>
      <c r="E56" s="60">
        <v>0</v>
      </c>
      <c r="F56" s="76">
        <v>153936.78</v>
      </c>
      <c r="G56" s="61"/>
      <c r="H56" s="62">
        <v>153936.78</v>
      </c>
    </row>
    <row r="57" spans="1:8" ht="12.75">
      <c r="A57" s="12">
        <v>4112</v>
      </c>
      <c r="B57" s="5" t="s">
        <v>28</v>
      </c>
      <c r="C57" s="5"/>
      <c r="D57" s="5"/>
      <c r="E57" s="45">
        <v>1481600</v>
      </c>
      <c r="F57" s="46">
        <v>1883600</v>
      </c>
      <c r="G57" s="47">
        <v>-91500</v>
      </c>
      <c r="H57" s="46">
        <v>1792100</v>
      </c>
    </row>
    <row r="58" spans="1:8" ht="12.75">
      <c r="A58" s="12">
        <v>4113</v>
      </c>
      <c r="B58" s="96" t="s">
        <v>132</v>
      </c>
      <c r="C58" s="97"/>
      <c r="D58" s="98"/>
      <c r="E58" s="45"/>
      <c r="F58" s="46">
        <v>231643</v>
      </c>
      <c r="G58" s="47"/>
      <c r="H58" s="46">
        <v>231643</v>
      </c>
    </row>
    <row r="59" spans="1:8" ht="12.75">
      <c r="A59" s="12">
        <v>4116</v>
      </c>
      <c r="B59" s="5" t="s">
        <v>78</v>
      </c>
      <c r="C59" s="5"/>
      <c r="D59" s="5"/>
      <c r="E59" s="45">
        <v>0</v>
      </c>
      <c r="F59" s="46">
        <v>96487</v>
      </c>
      <c r="G59" s="47"/>
      <c r="H59" s="46">
        <v>96487</v>
      </c>
    </row>
    <row r="60" spans="1:8" ht="12.75">
      <c r="A60" s="12">
        <v>4122</v>
      </c>
      <c r="B60" s="5" t="s">
        <v>131</v>
      </c>
      <c r="C60" s="5"/>
      <c r="D60" s="5"/>
      <c r="E60" s="45">
        <v>0</v>
      </c>
      <c r="F60" s="46">
        <v>417327.5</v>
      </c>
      <c r="G60" s="47"/>
      <c r="H60" s="46">
        <v>417327.5</v>
      </c>
    </row>
    <row r="61" spans="1:8" ht="12.75">
      <c r="A61" s="12">
        <v>4121</v>
      </c>
      <c r="B61" s="5" t="s">
        <v>106</v>
      </c>
      <c r="C61" s="5"/>
      <c r="D61" s="5"/>
      <c r="E61" s="45">
        <v>50000</v>
      </c>
      <c r="F61" s="46">
        <v>65400</v>
      </c>
      <c r="G61" s="47"/>
      <c r="H61" s="46">
        <v>65400</v>
      </c>
    </row>
    <row r="62" spans="1:8" ht="12.75">
      <c r="A62" s="12">
        <v>4134</v>
      </c>
      <c r="B62" s="5" t="s">
        <v>122</v>
      </c>
      <c r="C62" s="5"/>
      <c r="D62" s="5"/>
      <c r="E62" s="45">
        <v>570000</v>
      </c>
      <c r="F62" s="67">
        <v>570000</v>
      </c>
      <c r="G62" s="47"/>
      <c r="H62" s="46">
        <v>570000</v>
      </c>
    </row>
    <row r="63" spans="1:8" ht="12.75">
      <c r="A63" s="12"/>
      <c r="B63" s="5" t="s">
        <v>79</v>
      </c>
      <c r="C63" s="5"/>
      <c r="D63" s="5"/>
      <c r="E63" s="45">
        <f>SUM(E57:E62)</f>
        <v>2101600</v>
      </c>
      <c r="F63" s="45">
        <f>SUM(F56:F62)</f>
        <v>3418394.2800000003</v>
      </c>
      <c r="G63" s="45">
        <f>SUM(G56:G62)</f>
        <v>-91500</v>
      </c>
      <c r="H63" s="88">
        <f>SUM(H56:H62)</f>
        <v>3326894.2800000003</v>
      </c>
    </row>
    <row r="64" spans="1:8" ht="12.75">
      <c r="A64" s="12"/>
      <c r="B64" s="5"/>
      <c r="C64" s="5"/>
      <c r="D64" s="5"/>
      <c r="E64" s="45"/>
      <c r="F64" s="55"/>
      <c r="G64" s="45"/>
      <c r="H64" s="88"/>
    </row>
    <row r="65" spans="1:8" ht="12.75">
      <c r="A65" s="12"/>
      <c r="B65" s="38" t="s">
        <v>97</v>
      </c>
      <c r="C65" s="5"/>
      <c r="D65" s="5"/>
      <c r="E65" s="45"/>
      <c r="F65" s="46"/>
      <c r="G65" s="47"/>
      <c r="H65" s="46"/>
    </row>
    <row r="66" spans="1:8" ht="12.75">
      <c r="A66" s="12">
        <v>1012</v>
      </c>
      <c r="B66" s="5" t="s">
        <v>114</v>
      </c>
      <c r="C66" s="5"/>
      <c r="D66" s="5"/>
      <c r="E66" s="45">
        <v>0</v>
      </c>
      <c r="F66" s="46">
        <v>95000</v>
      </c>
      <c r="G66" s="47"/>
      <c r="H66" s="46">
        <v>95000</v>
      </c>
    </row>
    <row r="67" spans="1:8" ht="12.75">
      <c r="A67" s="39"/>
      <c r="B67" s="6" t="s">
        <v>98</v>
      </c>
      <c r="C67" s="6"/>
      <c r="D67" s="6"/>
      <c r="E67" s="49">
        <f>SUM(E66:E66)</f>
        <v>0</v>
      </c>
      <c r="F67" s="56">
        <f>SUM(F66:F66)</f>
        <v>95000</v>
      </c>
      <c r="G67" s="51">
        <f>SUM(G66:G66)</f>
        <v>0</v>
      </c>
      <c r="H67" s="50">
        <f>SUM(H66:H66)</f>
        <v>95000</v>
      </c>
    </row>
    <row r="68" spans="1:8" ht="12.75">
      <c r="A68" s="39"/>
      <c r="B68" s="6"/>
      <c r="C68" s="6"/>
      <c r="D68" s="6"/>
      <c r="E68" s="49"/>
      <c r="F68" s="56"/>
      <c r="G68" s="51"/>
      <c r="H68" s="50"/>
    </row>
    <row r="69" spans="1:8" ht="12.75">
      <c r="A69" s="27"/>
      <c r="B69" s="114" t="s">
        <v>29</v>
      </c>
      <c r="C69" s="115"/>
      <c r="D69" s="116"/>
      <c r="E69" s="57">
        <f>E21+E48+E63+E67</f>
        <v>47132000</v>
      </c>
      <c r="F69" s="57">
        <f>F21+F48+F63+F67</f>
        <v>48748308.160000004</v>
      </c>
      <c r="G69" s="57">
        <f>G21+G48+G63+G67</f>
        <v>31501</v>
      </c>
      <c r="H69" s="89">
        <f>H21+H48+H63+H67</f>
        <v>48779809.160000004</v>
      </c>
    </row>
    <row r="70" spans="1:8" ht="12.75">
      <c r="A70" s="12">
        <v>8115</v>
      </c>
      <c r="B70" s="5" t="s">
        <v>109</v>
      </c>
      <c r="C70" s="5"/>
      <c r="D70" s="5"/>
      <c r="E70" s="45">
        <v>7811000</v>
      </c>
      <c r="F70" s="47">
        <v>23861000</v>
      </c>
      <c r="G70" s="47"/>
      <c r="H70" s="46">
        <v>23861000</v>
      </c>
    </row>
    <row r="71" spans="1:8" ht="13.5" thickBot="1">
      <c r="A71" s="28"/>
      <c r="B71" s="29" t="s">
        <v>30</v>
      </c>
      <c r="C71" s="30"/>
      <c r="D71" s="30"/>
      <c r="E71" s="58">
        <f>SUM(E69:E70)</f>
        <v>54943000</v>
      </c>
      <c r="F71" s="58">
        <f>SUM(F69:F70)</f>
        <v>72609308.16</v>
      </c>
      <c r="G71" s="58">
        <f>SUM(G69:G70)</f>
        <v>31501</v>
      </c>
      <c r="H71" s="90">
        <f>SUM(H69:H70)</f>
        <v>72640809.16</v>
      </c>
    </row>
    <row r="72" spans="1:8" ht="12.75">
      <c r="A72" s="17"/>
      <c r="B72" s="117"/>
      <c r="C72" s="117"/>
      <c r="D72" s="117"/>
      <c r="E72" s="53"/>
      <c r="F72" s="40"/>
      <c r="G72" s="40"/>
      <c r="H72" s="40"/>
    </row>
    <row r="73" spans="1:8" ht="12.75">
      <c r="A73" s="17"/>
      <c r="B73" s="118"/>
      <c r="C73" s="118"/>
      <c r="D73" s="118"/>
      <c r="E73" s="53"/>
      <c r="F73" s="40"/>
      <c r="G73" s="40"/>
      <c r="H73" s="40"/>
    </row>
    <row r="74" spans="1:8" ht="12.75">
      <c r="A74" s="17"/>
      <c r="B74" s="119"/>
      <c r="C74" s="119"/>
      <c r="D74" s="119"/>
      <c r="E74" s="53"/>
      <c r="F74" s="40"/>
      <c r="G74" s="40"/>
      <c r="H74" s="40"/>
    </row>
    <row r="75" spans="1:8" ht="12.75">
      <c r="A75" s="17"/>
      <c r="B75" s="18"/>
      <c r="C75" s="18"/>
      <c r="D75" s="18"/>
      <c r="E75" s="53"/>
      <c r="F75" s="40"/>
      <c r="G75" s="40"/>
      <c r="H75" s="40"/>
    </row>
    <row r="76" spans="1:8" ht="12.75">
      <c r="A76" s="17"/>
      <c r="B76" s="119"/>
      <c r="C76" s="119"/>
      <c r="D76" s="119"/>
      <c r="E76" s="53"/>
      <c r="F76" s="40"/>
      <c r="G76" s="40"/>
      <c r="H76" s="40"/>
    </row>
    <row r="77" spans="1:8" ht="12.75">
      <c r="A77" s="17"/>
      <c r="B77" s="18"/>
      <c r="C77" s="18"/>
      <c r="D77" s="18"/>
      <c r="E77" s="59"/>
      <c r="F77" s="40"/>
      <c r="G77" s="40"/>
      <c r="H77" s="40"/>
    </row>
    <row r="78" spans="1:8" ht="13.5" thickBot="1">
      <c r="A78" s="17"/>
      <c r="B78" s="18"/>
      <c r="C78" s="18"/>
      <c r="D78" s="18"/>
      <c r="E78" s="59"/>
      <c r="F78" s="40"/>
      <c r="G78" s="40"/>
      <c r="H78" s="40"/>
    </row>
    <row r="79" spans="1:8" ht="13.5" thickBot="1">
      <c r="A79" s="2" t="s">
        <v>0</v>
      </c>
      <c r="B79" s="105" t="s">
        <v>1</v>
      </c>
      <c r="C79" s="106"/>
      <c r="D79" s="107"/>
      <c r="E79" s="41" t="s">
        <v>66</v>
      </c>
      <c r="F79" s="41" t="s">
        <v>67</v>
      </c>
      <c r="G79" s="41" t="s">
        <v>68</v>
      </c>
      <c r="H79" s="42" t="s">
        <v>69</v>
      </c>
    </row>
    <row r="80" spans="1:8" ht="12.75">
      <c r="A80" s="19" t="s">
        <v>94</v>
      </c>
      <c r="B80" s="108" t="s">
        <v>31</v>
      </c>
      <c r="C80" s="109"/>
      <c r="D80" s="110"/>
      <c r="E80" s="60"/>
      <c r="F80" s="61"/>
      <c r="G80" s="61"/>
      <c r="H80" s="62"/>
    </row>
    <row r="81" spans="1:8" ht="12.75">
      <c r="A81" s="20">
        <v>1014</v>
      </c>
      <c r="B81" s="5" t="s">
        <v>90</v>
      </c>
      <c r="C81" s="5"/>
      <c r="D81" s="5"/>
      <c r="E81" s="45">
        <v>100000</v>
      </c>
      <c r="F81" s="47">
        <v>100000</v>
      </c>
      <c r="G81" s="47"/>
      <c r="H81" s="46">
        <v>100000</v>
      </c>
    </row>
    <row r="82" spans="1:8" ht="12.75">
      <c r="A82" s="20">
        <v>2212</v>
      </c>
      <c r="B82" s="111" t="s">
        <v>32</v>
      </c>
      <c r="C82" s="112"/>
      <c r="D82" s="113"/>
      <c r="E82" s="45">
        <v>555000</v>
      </c>
      <c r="F82" s="46">
        <v>1355000</v>
      </c>
      <c r="G82" s="47"/>
      <c r="H82" s="46">
        <v>1355000</v>
      </c>
    </row>
    <row r="83" spans="1:8" ht="12.75">
      <c r="A83" s="20">
        <v>2219</v>
      </c>
      <c r="B83" s="24" t="s">
        <v>83</v>
      </c>
      <c r="C83" s="25"/>
      <c r="D83" s="26"/>
      <c r="E83" s="45">
        <v>955000</v>
      </c>
      <c r="F83" s="46">
        <v>955000</v>
      </c>
      <c r="G83" s="47"/>
      <c r="H83" s="46">
        <v>955000</v>
      </c>
    </row>
    <row r="84" spans="1:8" ht="12.75">
      <c r="A84" s="20">
        <v>2295</v>
      </c>
      <c r="B84" s="5" t="s">
        <v>117</v>
      </c>
      <c r="C84" s="5"/>
      <c r="D84" s="5"/>
      <c r="E84" s="45">
        <v>400000</v>
      </c>
      <c r="F84" s="46">
        <v>400000</v>
      </c>
      <c r="G84" s="47"/>
      <c r="H84" s="46">
        <v>400000</v>
      </c>
    </row>
    <row r="85" spans="1:8" ht="12.75">
      <c r="A85" s="20">
        <v>2321</v>
      </c>
      <c r="B85" s="5" t="s">
        <v>33</v>
      </c>
      <c r="C85" s="5"/>
      <c r="D85" s="5"/>
      <c r="E85" s="45">
        <v>205000</v>
      </c>
      <c r="F85" s="46">
        <v>205000</v>
      </c>
      <c r="G85" s="47"/>
      <c r="H85" s="46">
        <v>205000</v>
      </c>
    </row>
    <row r="86" spans="1:8" ht="12.75">
      <c r="A86" s="20">
        <v>3119</v>
      </c>
      <c r="B86" s="5" t="s">
        <v>105</v>
      </c>
      <c r="C86" s="5"/>
      <c r="D86" s="5"/>
      <c r="E86" s="45">
        <v>6200000</v>
      </c>
      <c r="F86" s="46">
        <v>7181327.5</v>
      </c>
      <c r="G86" s="47"/>
      <c r="H86" s="46">
        <v>7181327.5</v>
      </c>
    </row>
    <row r="87" spans="1:8" ht="12.75">
      <c r="A87" s="20">
        <v>3119</v>
      </c>
      <c r="B87" s="24" t="s">
        <v>126</v>
      </c>
      <c r="C87" s="25"/>
      <c r="D87" s="26"/>
      <c r="E87" s="45">
        <v>40000</v>
      </c>
      <c r="F87" s="46">
        <v>40000</v>
      </c>
      <c r="G87" s="47"/>
      <c r="H87" s="46">
        <v>40000</v>
      </c>
    </row>
    <row r="88" spans="1:8" ht="12.75">
      <c r="A88" s="20">
        <v>3314</v>
      </c>
      <c r="B88" s="111" t="s">
        <v>19</v>
      </c>
      <c r="C88" s="112"/>
      <c r="D88" s="113"/>
      <c r="E88" s="45">
        <v>303000</v>
      </c>
      <c r="F88" s="46">
        <v>303000</v>
      </c>
      <c r="G88" s="47"/>
      <c r="H88" s="46">
        <v>303000</v>
      </c>
    </row>
    <row r="89" spans="1:8" ht="12.75">
      <c r="A89" s="20" t="s">
        <v>100</v>
      </c>
      <c r="B89" s="5" t="s">
        <v>34</v>
      </c>
      <c r="C89" s="5"/>
      <c r="D89" s="5"/>
      <c r="E89" s="45">
        <v>60000</v>
      </c>
      <c r="F89" s="46">
        <v>60000</v>
      </c>
      <c r="G89" s="47"/>
      <c r="H89" s="46">
        <v>60000</v>
      </c>
    </row>
    <row r="90" spans="1:8" ht="12.75">
      <c r="A90" s="20" t="s">
        <v>101</v>
      </c>
      <c r="B90" s="5" t="s">
        <v>35</v>
      </c>
      <c r="C90" s="5"/>
      <c r="D90" s="5"/>
      <c r="E90" s="45">
        <v>675000</v>
      </c>
      <c r="F90" s="46">
        <v>725000</v>
      </c>
      <c r="G90" s="47"/>
      <c r="H90" s="46">
        <v>725000</v>
      </c>
    </row>
    <row r="91" spans="1:8" ht="12.75">
      <c r="A91" s="20" t="s">
        <v>36</v>
      </c>
      <c r="B91" s="5" t="s">
        <v>37</v>
      </c>
      <c r="C91" s="5"/>
      <c r="D91" s="5"/>
      <c r="E91" s="45">
        <v>3378000</v>
      </c>
      <c r="F91" s="46">
        <v>3378000</v>
      </c>
      <c r="G91" s="47"/>
      <c r="H91" s="46">
        <v>3378000</v>
      </c>
    </row>
    <row r="92" spans="1:8" ht="12.75">
      <c r="A92" s="20" t="s">
        <v>102</v>
      </c>
      <c r="B92" s="111" t="s">
        <v>38</v>
      </c>
      <c r="C92" s="112"/>
      <c r="D92" s="113"/>
      <c r="E92" s="45">
        <v>97000</v>
      </c>
      <c r="F92" s="46">
        <v>97000</v>
      </c>
      <c r="G92" s="47"/>
      <c r="H92" s="46">
        <v>97000</v>
      </c>
    </row>
    <row r="93" spans="1:8" ht="12.75">
      <c r="A93" s="20">
        <v>3322</v>
      </c>
      <c r="B93" s="5" t="s">
        <v>39</v>
      </c>
      <c r="C93" s="5"/>
      <c r="D93" s="5"/>
      <c r="E93" s="45">
        <v>1800000</v>
      </c>
      <c r="F93" s="46">
        <v>5420000</v>
      </c>
      <c r="G93" s="47"/>
      <c r="H93" s="46">
        <v>5420000</v>
      </c>
    </row>
    <row r="94" spans="1:8" ht="12.75">
      <c r="A94" s="20">
        <v>3326</v>
      </c>
      <c r="B94" s="96" t="s">
        <v>134</v>
      </c>
      <c r="C94" s="97"/>
      <c r="D94" s="98"/>
      <c r="E94" s="45">
        <v>0</v>
      </c>
      <c r="F94" s="46">
        <v>23315</v>
      </c>
      <c r="G94" s="47"/>
      <c r="H94" s="46">
        <v>23315</v>
      </c>
    </row>
    <row r="95" spans="1:8" ht="12.75">
      <c r="A95" s="20">
        <v>3341</v>
      </c>
      <c r="B95" s="5" t="s">
        <v>127</v>
      </c>
      <c r="C95" s="5"/>
      <c r="D95" s="5"/>
      <c r="E95" s="45">
        <v>100000</v>
      </c>
      <c r="F95" s="46">
        <v>100000</v>
      </c>
      <c r="G95" s="47"/>
      <c r="H95" s="46">
        <v>100000</v>
      </c>
    </row>
    <row r="96" spans="1:8" ht="12.75">
      <c r="A96" s="20">
        <v>3349</v>
      </c>
      <c r="B96" s="5" t="s">
        <v>40</v>
      </c>
      <c r="C96" s="5"/>
      <c r="D96" s="5"/>
      <c r="E96" s="45">
        <v>70000</v>
      </c>
      <c r="F96" s="46">
        <v>70000</v>
      </c>
      <c r="G96" s="47"/>
      <c r="H96" s="46">
        <v>70000</v>
      </c>
    </row>
    <row r="97" spans="1:8" ht="12.75">
      <c r="A97" s="20">
        <v>3392</v>
      </c>
      <c r="B97" s="5" t="s">
        <v>72</v>
      </c>
      <c r="C97" s="5"/>
      <c r="D97" s="5"/>
      <c r="E97" s="45">
        <v>37000</v>
      </c>
      <c r="F97" s="46">
        <v>37000</v>
      </c>
      <c r="G97" s="47"/>
      <c r="H97" s="46">
        <v>37000</v>
      </c>
    </row>
    <row r="98" spans="1:8" ht="12.75">
      <c r="A98" s="20">
        <v>3399</v>
      </c>
      <c r="B98" s="5" t="s">
        <v>41</v>
      </c>
      <c r="C98" s="5"/>
      <c r="D98" s="5"/>
      <c r="E98" s="45">
        <v>60000</v>
      </c>
      <c r="F98" s="46">
        <v>68000</v>
      </c>
      <c r="G98" s="47"/>
      <c r="H98" s="46">
        <v>68000</v>
      </c>
    </row>
    <row r="99" spans="1:8" ht="12.75">
      <c r="A99" s="20">
        <v>3412</v>
      </c>
      <c r="B99" s="5" t="s">
        <v>42</v>
      </c>
      <c r="C99" s="5"/>
      <c r="D99" s="5"/>
      <c r="E99" s="45">
        <v>634000</v>
      </c>
      <c r="F99" s="46">
        <v>634000</v>
      </c>
      <c r="G99" s="47">
        <v>-209000</v>
      </c>
      <c r="H99" s="46">
        <v>425000</v>
      </c>
    </row>
    <row r="100" spans="1:8" ht="12.75">
      <c r="A100" s="20">
        <v>3421</v>
      </c>
      <c r="B100" s="24" t="s">
        <v>77</v>
      </c>
      <c r="C100" s="25"/>
      <c r="D100" s="26"/>
      <c r="E100" s="45">
        <v>22000</v>
      </c>
      <c r="F100" s="46">
        <v>22000</v>
      </c>
      <c r="G100" s="47"/>
      <c r="H100" s="46">
        <v>22000</v>
      </c>
    </row>
    <row r="101" spans="1:8" ht="12.75">
      <c r="A101" s="20">
        <v>3429</v>
      </c>
      <c r="B101" s="24" t="s">
        <v>73</v>
      </c>
      <c r="C101" s="25"/>
      <c r="D101" s="26"/>
      <c r="E101" s="45">
        <v>40000</v>
      </c>
      <c r="F101" s="46">
        <v>40000</v>
      </c>
      <c r="G101" s="47"/>
      <c r="H101" s="46">
        <v>40000</v>
      </c>
    </row>
    <row r="102" spans="1:8" ht="12.75">
      <c r="A102" s="20">
        <v>3599</v>
      </c>
      <c r="B102" s="111" t="s">
        <v>43</v>
      </c>
      <c r="C102" s="112"/>
      <c r="D102" s="113"/>
      <c r="E102" s="45">
        <v>165000</v>
      </c>
      <c r="F102" s="46">
        <v>415000</v>
      </c>
      <c r="G102" s="47"/>
      <c r="H102" s="46">
        <v>415000</v>
      </c>
    </row>
    <row r="103" spans="1:8" ht="12.75">
      <c r="A103" s="20">
        <v>3612</v>
      </c>
      <c r="B103" s="111" t="s">
        <v>44</v>
      </c>
      <c r="C103" s="112"/>
      <c r="D103" s="113"/>
      <c r="E103" s="45">
        <v>610000</v>
      </c>
      <c r="F103" s="46">
        <v>1065000</v>
      </c>
      <c r="G103" s="47"/>
      <c r="H103" s="46">
        <v>1065000</v>
      </c>
    </row>
    <row r="104" spans="1:8" ht="12.75">
      <c r="A104" s="20">
        <v>3613</v>
      </c>
      <c r="B104" s="5" t="s">
        <v>45</v>
      </c>
      <c r="C104" s="5"/>
      <c r="D104" s="5"/>
      <c r="E104" s="45">
        <v>435000</v>
      </c>
      <c r="F104" s="46">
        <v>435000</v>
      </c>
      <c r="G104" s="47"/>
      <c r="H104" s="46">
        <v>435000</v>
      </c>
    </row>
    <row r="105" spans="1:8" ht="12.75">
      <c r="A105" s="20">
        <v>3619</v>
      </c>
      <c r="B105" s="5" t="s">
        <v>80</v>
      </c>
      <c r="C105" s="5"/>
      <c r="D105" s="5"/>
      <c r="E105" s="45">
        <v>3300000</v>
      </c>
      <c r="F105" s="46">
        <v>3300000</v>
      </c>
      <c r="G105" s="47"/>
      <c r="H105" s="46">
        <v>3300000</v>
      </c>
    </row>
    <row r="106" spans="1:8" ht="12.75">
      <c r="A106" s="20">
        <v>3631</v>
      </c>
      <c r="B106" s="111" t="s">
        <v>46</v>
      </c>
      <c r="C106" s="112"/>
      <c r="D106" s="113"/>
      <c r="E106" s="45">
        <v>800000</v>
      </c>
      <c r="F106" s="46">
        <v>800000</v>
      </c>
      <c r="G106" s="47"/>
      <c r="H106" s="46">
        <v>800000</v>
      </c>
    </row>
    <row r="107" spans="1:8" ht="12.75">
      <c r="A107" s="20">
        <v>3632</v>
      </c>
      <c r="B107" s="111" t="s">
        <v>47</v>
      </c>
      <c r="C107" s="112"/>
      <c r="D107" s="113"/>
      <c r="E107" s="45">
        <v>128000</v>
      </c>
      <c r="F107" s="46">
        <v>128000</v>
      </c>
      <c r="G107" s="47"/>
      <c r="H107" s="46">
        <v>128000</v>
      </c>
    </row>
    <row r="108" spans="1:8" ht="12.75">
      <c r="A108" s="20">
        <v>3639</v>
      </c>
      <c r="B108" s="5" t="s">
        <v>48</v>
      </c>
      <c r="C108" s="5"/>
      <c r="D108" s="5"/>
      <c r="E108" s="45">
        <v>75000</v>
      </c>
      <c r="F108" s="46">
        <v>75000</v>
      </c>
      <c r="G108" s="47"/>
      <c r="H108" s="46">
        <v>75000</v>
      </c>
    </row>
    <row r="109" spans="1:8" ht="12.75">
      <c r="A109" s="21">
        <v>3669</v>
      </c>
      <c r="B109" s="6" t="s">
        <v>49</v>
      </c>
      <c r="C109" s="6"/>
      <c r="D109" s="6"/>
      <c r="E109" s="49">
        <v>182000</v>
      </c>
      <c r="F109" s="50">
        <v>182000</v>
      </c>
      <c r="G109" s="51"/>
      <c r="H109" s="50">
        <v>182000</v>
      </c>
    </row>
    <row r="110" spans="1:8" ht="12.75">
      <c r="A110" s="22">
        <v>3721</v>
      </c>
      <c r="B110" s="5" t="s">
        <v>50</v>
      </c>
      <c r="C110" s="5"/>
      <c r="D110" s="5"/>
      <c r="E110" s="63">
        <v>165000</v>
      </c>
      <c r="F110" s="46">
        <v>165000</v>
      </c>
      <c r="G110" s="47"/>
      <c r="H110" s="46">
        <v>165000</v>
      </c>
    </row>
    <row r="111" spans="1:8" ht="12.75">
      <c r="A111" s="22">
        <v>3722</v>
      </c>
      <c r="B111" s="5" t="s">
        <v>51</v>
      </c>
      <c r="C111" s="5"/>
      <c r="D111" s="5"/>
      <c r="E111" s="63">
        <v>3300000</v>
      </c>
      <c r="F111" s="46">
        <v>3270000</v>
      </c>
      <c r="G111" s="47"/>
      <c r="H111" s="46">
        <v>3270000</v>
      </c>
    </row>
    <row r="112" spans="1:8" ht="12.75">
      <c r="A112" s="22">
        <v>3729</v>
      </c>
      <c r="B112" s="5" t="s">
        <v>52</v>
      </c>
      <c r="C112" s="5"/>
      <c r="D112" s="5"/>
      <c r="E112" s="63">
        <v>32000</v>
      </c>
      <c r="F112" s="46">
        <v>32000</v>
      </c>
      <c r="G112" s="47"/>
      <c r="H112" s="46">
        <v>32000</v>
      </c>
    </row>
    <row r="113" spans="1:8" ht="12.75">
      <c r="A113" s="22">
        <v>3745</v>
      </c>
      <c r="B113" s="5" t="s">
        <v>53</v>
      </c>
      <c r="C113" s="5"/>
      <c r="D113" s="5"/>
      <c r="E113" s="63">
        <v>4975000</v>
      </c>
      <c r="F113" s="46">
        <v>5275000</v>
      </c>
      <c r="G113" s="47"/>
      <c r="H113" s="46">
        <v>5275000</v>
      </c>
    </row>
    <row r="114" spans="1:8" ht="12.75">
      <c r="A114" s="22">
        <v>4222</v>
      </c>
      <c r="B114" s="5" t="s">
        <v>54</v>
      </c>
      <c r="C114" s="5"/>
      <c r="D114" s="5"/>
      <c r="E114" s="63">
        <v>200000</v>
      </c>
      <c r="F114" s="46">
        <v>296487</v>
      </c>
      <c r="G114" s="47"/>
      <c r="H114" s="46">
        <v>296487</v>
      </c>
    </row>
    <row r="115" spans="1:8" ht="12.75">
      <c r="A115" s="22">
        <v>4329</v>
      </c>
      <c r="B115" s="5" t="s">
        <v>55</v>
      </c>
      <c r="C115" s="5"/>
      <c r="D115" s="5"/>
      <c r="E115" s="63">
        <v>20000</v>
      </c>
      <c r="F115" s="46">
        <v>20000</v>
      </c>
      <c r="G115" s="47"/>
      <c r="H115" s="46">
        <v>20000</v>
      </c>
    </row>
    <row r="116" spans="1:8" ht="12.75">
      <c r="A116" s="22">
        <v>4343</v>
      </c>
      <c r="B116" s="5" t="s">
        <v>56</v>
      </c>
      <c r="C116" s="5"/>
      <c r="D116" s="5"/>
      <c r="E116" s="63">
        <v>20000</v>
      </c>
      <c r="F116" s="46">
        <v>20000</v>
      </c>
      <c r="G116" s="47"/>
      <c r="H116" s="46">
        <v>20000</v>
      </c>
    </row>
    <row r="117" spans="1:8" ht="12.75">
      <c r="A117" s="22">
        <v>4349</v>
      </c>
      <c r="B117" s="5" t="s">
        <v>110</v>
      </c>
      <c r="C117" s="5"/>
      <c r="D117" s="5"/>
      <c r="E117" s="63">
        <v>15000</v>
      </c>
      <c r="F117" s="46">
        <v>15000</v>
      </c>
      <c r="G117" s="47"/>
      <c r="H117" s="46">
        <v>15000</v>
      </c>
    </row>
    <row r="118" spans="1:8" ht="12.75">
      <c r="A118" s="22">
        <v>4359</v>
      </c>
      <c r="B118" s="5" t="s">
        <v>96</v>
      </c>
      <c r="C118" s="5"/>
      <c r="D118" s="5"/>
      <c r="E118" s="63">
        <v>70000</v>
      </c>
      <c r="F118" s="46">
        <v>70000</v>
      </c>
      <c r="G118" s="47">
        <v>-35000</v>
      </c>
      <c r="H118" s="46">
        <v>35000</v>
      </c>
    </row>
    <row r="119" spans="1:8" ht="12.75">
      <c r="A119" s="22">
        <v>5212</v>
      </c>
      <c r="B119" s="5" t="s">
        <v>104</v>
      </c>
      <c r="C119" s="5"/>
      <c r="D119" s="5"/>
      <c r="E119" s="63">
        <v>60000</v>
      </c>
      <c r="F119" s="46">
        <v>60000</v>
      </c>
      <c r="G119" s="47"/>
      <c r="H119" s="46">
        <v>60000</v>
      </c>
    </row>
    <row r="120" spans="1:8" ht="12.75">
      <c r="A120" s="22">
        <v>5213</v>
      </c>
      <c r="B120" s="5" t="s">
        <v>115</v>
      </c>
      <c r="C120" s="5"/>
      <c r="D120" s="5"/>
      <c r="E120" s="63">
        <v>5000</v>
      </c>
      <c r="F120" s="46">
        <v>5000</v>
      </c>
      <c r="G120" s="47"/>
      <c r="H120" s="46">
        <v>5000</v>
      </c>
    </row>
    <row r="121" spans="1:8" ht="12.75">
      <c r="A121" s="22">
        <v>5311</v>
      </c>
      <c r="B121" s="5" t="s">
        <v>74</v>
      </c>
      <c r="C121" s="5"/>
      <c r="D121" s="5"/>
      <c r="E121" s="63">
        <v>1840000</v>
      </c>
      <c r="F121" s="46">
        <v>2140000</v>
      </c>
      <c r="G121" s="47"/>
      <c r="H121" s="46">
        <v>2140000</v>
      </c>
    </row>
    <row r="122" spans="1:8" ht="12.75">
      <c r="A122" s="22">
        <v>5512</v>
      </c>
      <c r="B122" s="5" t="s">
        <v>57</v>
      </c>
      <c r="C122" s="5"/>
      <c r="D122" s="5"/>
      <c r="E122" s="63">
        <v>432000</v>
      </c>
      <c r="F122" s="46">
        <v>474200</v>
      </c>
      <c r="G122" s="47"/>
      <c r="H122" s="46">
        <v>474200</v>
      </c>
    </row>
    <row r="123" spans="1:8" ht="12.75">
      <c r="A123" s="22">
        <v>6112</v>
      </c>
      <c r="B123" s="24" t="s">
        <v>58</v>
      </c>
      <c r="C123" s="25"/>
      <c r="D123" s="26"/>
      <c r="E123" s="63">
        <v>3137000</v>
      </c>
      <c r="F123" s="46">
        <v>3137000</v>
      </c>
      <c r="G123" s="47"/>
      <c r="H123" s="46">
        <v>3137000</v>
      </c>
    </row>
    <row r="124" spans="1:8" ht="12.75">
      <c r="A124" s="22">
        <v>6221</v>
      </c>
      <c r="B124" s="96" t="s">
        <v>133</v>
      </c>
      <c r="C124" s="97"/>
      <c r="D124" s="98"/>
      <c r="E124" s="63">
        <v>0</v>
      </c>
      <c r="F124" s="46">
        <v>50000</v>
      </c>
      <c r="G124" s="47"/>
      <c r="H124" s="46">
        <v>50000</v>
      </c>
    </row>
    <row r="125" spans="1:8" ht="12.75">
      <c r="A125" s="22">
        <v>6171</v>
      </c>
      <c r="B125" s="111" t="s">
        <v>25</v>
      </c>
      <c r="C125" s="112"/>
      <c r="D125" s="113"/>
      <c r="E125" s="63">
        <v>12426000</v>
      </c>
      <c r="F125" s="46">
        <v>12426000</v>
      </c>
      <c r="G125" s="47"/>
      <c r="H125" s="46">
        <v>12426000</v>
      </c>
    </row>
    <row r="126" spans="1:8" ht="12.75">
      <c r="A126" s="22">
        <v>6310</v>
      </c>
      <c r="B126" s="5" t="s">
        <v>59</v>
      </c>
      <c r="C126" s="5"/>
      <c r="D126" s="5"/>
      <c r="E126" s="63">
        <v>740000</v>
      </c>
      <c r="F126" s="46">
        <v>875240</v>
      </c>
      <c r="G126" s="47"/>
      <c r="H126" s="46">
        <v>875240</v>
      </c>
    </row>
    <row r="127" spans="1:8" ht="12.75">
      <c r="A127" s="22">
        <v>6399</v>
      </c>
      <c r="B127" s="5" t="s">
        <v>81</v>
      </c>
      <c r="C127" s="5"/>
      <c r="D127" s="5"/>
      <c r="E127" s="63">
        <v>200000</v>
      </c>
      <c r="F127" s="46">
        <v>200000</v>
      </c>
      <c r="G127" s="47"/>
      <c r="H127" s="46">
        <v>200000</v>
      </c>
    </row>
    <row r="128" spans="1:8" ht="12.75">
      <c r="A128" s="22">
        <v>6320</v>
      </c>
      <c r="B128" s="5" t="s">
        <v>60</v>
      </c>
      <c r="C128" s="5"/>
      <c r="D128" s="5"/>
      <c r="E128" s="63">
        <v>420000</v>
      </c>
      <c r="F128" s="46">
        <v>420000</v>
      </c>
      <c r="G128" s="47"/>
      <c r="H128" s="46">
        <v>420000</v>
      </c>
    </row>
    <row r="129" spans="1:8" ht="12.75">
      <c r="A129" s="22">
        <v>6330</v>
      </c>
      <c r="B129" s="5" t="s">
        <v>120</v>
      </c>
      <c r="C129" s="5"/>
      <c r="D129" s="5"/>
      <c r="E129" s="63">
        <v>570000</v>
      </c>
      <c r="F129" s="46">
        <v>570000</v>
      </c>
      <c r="G129" s="47"/>
      <c r="H129" s="46">
        <v>570000</v>
      </c>
    </row>
    <row r="130" spans="1:8" ht="12.75">
      <c r="A130" s="22">
        <v>6402</v>
      </c>
      <c r="B130" s="24" t="s">
        <v>138</v>
      </c>
      <c r="C130" s="25"/>
      <c r="D130" s="26"/>
      <c r="E130" s="63">
        <v>0</v>
      </c>
      <c r="F130" s="46">
        <v>0</v>
      </c>
      <c r="G130" s="47">
        <v>9201</v>
      </c>
      <c r="H130" s="46">
        <v>9201</v>
      </c>
    </row>
    <row r="131" spans="1:8" ht="12.75">
      <c r="A131" s="22">
        <v>6409</v>
      </c>
      <c r="B131" s="111" t="s">
        <v>61</v>
      </c>
      <c r="C131" s="112"/>
      <c r="D131" s="113"/>
      <c r="E131" s="63">
        <v>2660200</v>
      </c>
      <c r="F131" s="46">
        <v>2646885</v>
      </c>
      <c r="G131" s="47">
        <v>35000</v>
      </c>
      <c r="H131" s="46">
        <v>2681885</v>
      </c>
    </row>
    <row r="132" spans="1:8" ht="12.75">
      <c r="A132" s="23" t="s">
        <v>75</v>
      </c>
      <c r="B132" s="6" t="s">
        <v>76</v>
      </c>
      <c r="C132" s="6"/>
      <c r="D132" s="6"/>
      <c r="E132" s="64">
        <v>29000</v>
      </c>
      <c r="F132" s="50">
        <v>29000</v>
      </c>
      <c r="G132" s="51"/>
      <c r="H132" s="50">
        <v>29000</v>
      </c>
    </row>
    <row r="133" spans="1:8" ht="13.5" thickBot="1">
      <c r="A133" s="23">
        <v>6409</v>
      </c>
      <c r="B133" s="6" t="s">
        <v>82</v>
      </c>
      <c r="C133" s="6"/>
      <c r="D133" s="6"/>
      <c r="E133" s="64">
        <v>0</v>
      </c>
      <c r="F133" s="50">
        <v>933053.66</v>
      </c>
      <c r="G133" s="51">
        <v>-911700</v>
      </c>
      <c r="H133" s="50">
        <v>21353.66</v>
      </c>
    </row>
    <row r="134" spans="1:8" ht="13.5" thickBot="1">
      <c r="A134" s="84"/>
      <c r="B134" s="85" t="s">
        <v>62</v>
      </c>
      <c r="C134" s="85"/>
      <c r="D134" s="85"/>
      <c r="E134" s="86">
        <f>SUM(E81:E133)</f>
        <v>52742200</v>
      </c>
      <c r="F134" s="86">
        <f>SUM(F81:F133)</f>
        <v>60743508.16</v>
      </c>
      <c r="G134" s="86">
        <f>SUM(G81:G133)</f>
        <v>-1111499</v>
      </c>
      <c r="H134" s="87">
        <f>SUM(H81:H133)</f>
        <v>59632009.16</v>
      </c>
    </row>
    <row r="135" spans="1:8" ht="12.75">
      <c r="A135" s="17"/>
      <c r="B135" s="18"/>
      <c r="C135" s="18"/>
      <c r="D135" s="18"/>
      <c r="E135" s="59"/>
      <c r="F135" s="40"/>
      <c r="G135" s="40"/>
      <c r="H135" s="40"/>
    </row>
    <row r="136" spans="1:8" ht="15" customHeight="1">
      <c r="A136" s="17"/>
      <c r="B136" s="18"/>
      <c r="C136" s="18"/>
      <c r="D136" s="18"/>
      <c r="E136" s="59"/>
      <c r="F136" s="40"/>
      <c r="G136" s="40"/>
      <c r="H136" s="40"/>
    </row>
    <row r="137" spans="1:8" ht="12.75">
      <c r="A137" s="17"/>
      <c r="B137" s="18"/>
      <c r="C137" s="18"/>
      <c r="D137" s="18"/>
      <c r="E137" s="59"/>
      <c r="F137" s="40"/>
      <c r="G137" s="40"/>
      <c r="H137" s="40"/>
    </row>
    <row r="138" spans="1:8" ht="13.5" thickBot="1">
      <c r="A138" s="17"/>
      <c r="B138" s="18"/>
      <c r="C138" s="18"/>
      <c r="D138" s="18"/>
      <c r="E138" s="59"/>
      <c r="F138" s="40"/>
      <c r="G138" s="40"/>
      <c r="H138" s="40"/>
    </row>
    <row r="139" spans="1:8" ht="12.75">
      <c r="A139" s="77" t="s">
        <v>0</v>
      </c>
      <c r="B139" s="126" t="s">
        <v>1</v>
      </c>
      <c r="C139" s="127"/>
      <c r="D139" s="128"/>
      <c r="E139" s="78" t="s">
        <v>70</v>
      </c>
      <c r="F139" s="78" t="s">
        <v>67</v>
      </c>
      <c r="G139" s="78" t="s">
        <v>68</v>
      </c>
      <c r="H139" s="79" t="s">
        <v>69</v>
      </c>
    </row>
    <row r="140" spans="1:18" s="11" customFormat="1" ht="12.75">
      <c r="A140" s="12" t="s">
        <v>95</v>
      </c>
      <c r="B140" s="129" t="s">
        <v>63</v>
      </c>
      <c r="C140" s="129"/>
      <c r="D140" s="129"/>
      <c r="E140" s="45"/>
      <c r="F140" s="47"/>
      <c r="G140" s="47"/>
      <c r="H140" s="46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s="11" customFormat="1" ht="12.75">
      <c r="A141" s="12">
        <v>1011</v>
      </c>
      <c r="B141" s="81" t="s">
        <v>114</v>
      </c>
      <c r="C141" s="80"/>
      <c r="D141" s="80"/>
      <c r="E141" s="45">
        <v>0</v>
      </c>
      <c r="F141" s="47">
        <v>1000000</v>
      </c>
      <c r="G141" s="47">
        <v>500000</v>
      </c>
      <c r="H141" s="46">
        <v>1500000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8" s="1" customFormat="1" ht="12.75">
      <c r="A142" s="32">
        <v>2219</v>
      </c>
      <c r="B142" s="73" t="s">
        <v>124</v>
      </c>
      <c r="C142" s="74"/>
      <c r="D142" s="75"/>
      <c r="E142" s="60">
        <v>0</v>
      </c>
      <c r="F142" s="76">
        <v>4600000</v>
      </c>
      <c r="G142" s="61"/>
      <c r="H142" s="62">
        <v>4600000</v>
      </c>
    </row>
    <row r="143" spans="1:8" s="1" customFormat="1" ht="12.75">
      <c r="A143" s="32">
        <v>2321</v>
      </c>
      <c r="B143" s="73" t="s">
        <v>128</v>
      </c>
      <c r="C143" s="74"/>
      <c r="D143" s="75"/>
      <c r="E143" s="60">
        <v>0</v>
      </c>
      <c r="F143" s="76">
        <v>600000</v>
      </c>
      <c r="G143" s="61"/>
      <c r="H143" s="62">
        <v>600000</v>
      </c>
    </row>
    <row r="144" spans="1:8" s="1" customFormat="1" ht="12.75">
      <c r="A144" s="32">
        <v>3119</v>
      </c>
      <c r="B144" s="73" t="s">
        <v>129</v>
      </c>
      <c r="C144" s="74"/>
      <c r="D144" s="75"/>
      <c r="E144" s="60">
        <v>0</v>
      </c>
      <c r="F144" s="76">
        <v>185000</v>
      </c>
      <c r="G144" s="61">
        <v>431000</v>
      </c>
      <c r="H144" s="62">
        <v>616000</v>
      </c>
    </row>
    <row r="145" spans="1:8" s="1" customFormat="1" ht="12.75">
      <c r="A145" s="32">
        <v>3412</v>
      </c>
      <c r="B145" s="73" t="s">
        <v>139</v>
      </c>
      <c r="C145" s="74"/>
      <c r="D145" s="75"/>
      <c r="E145" s="60">
        <v>0</v>
      </c>
      <c r="F145" s="76">
        <v>0</v>
      </c>
      <c r="G145" s="61">
        <v>212000</v>
      </c>
      <c r="H145" s="62">
        <v>212000</v>
      </c>
    </row>
    <row r="146" spans="1:18" ht="12.75">
      <c r="A146" s="34">
        <v>3632</v>
      </c>
      <c r="B146" s="35" t="s">
        <v>47</v>
      </c>
      <c r="C146" s="36"/>
      <c r="D146" s="37"/>
      <c r="E146" s="65">
        <v>0</v>
      </c>
      <c r="F146" s="62">
        <v>450000</v>
      </c>
      <c r="G146" s="61"/>
      <c r="H146" s="62">
        <v>450000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34">
        <v>3635</v>
      </c>
      <c r="B147" s="35" t="s">
        <v>116</v>
      </c>
      <c r="C147" s="36"/>
      <c r="D147" s="37"/>
      <c r="E147" s="65">
        <v>0</v>
      </c>
      <c r="F147" s="62">
        <v>600000</v>
      </c>
      <c r="G147" s="61"/>
      <c r="H147" s="62">
        <v>600000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8" ht="12.75">
      <c r="A148" s="22">
        <v>3613</v>
      </c>
      <c r="B148" s="24" t="s">
        <v>45</v>
      </c>
      <c r="C148" s="25"/>
      <c r="D148" s="26"/>
      <c r="E148" s="63">
        <v>600000</v>
      </c>
      <c r="F148" s="46">
        <v>1200000</v>
      </c>
      <c r="G148" s="47"/>
      <c r="H148" s="46">
        <v>1200000</v>
      </c>
    </row>
    <row r="149" spans="1:8" ht="12.75">
      <c r="A149" s="22">
        <v>3722</v>
      </c>
      <c r="B149" s="24" t="s">
        <v>130</v>
      </c>
      <c r="C149" s="25"/>
      <c r="D149" s="26"/>
      <c r="E149" s="63">
        <v>0</v>
      </c>
      <c r="F149" s="46">
        <v>30000</v>
      </c>
      <c r="G149" s="47"/>
      <c r="H149" s="46">
        <v>30000</v>
      </c>
    </row>
    <row r="150" spans="1:8" ht="12.75">
      <c r="A150" s="22">
        <v>3745</v>
      </c>
      <c r="B150" s="24" t="s">
        <v>121</v>
      </c>
      <c r="C150" s="25"/>
      <c r="D150" s="26"/>
      <c r="E150" s="63">
        <v>0</v>
      </c>
      <c r="F150" s="46">
        <v>1600000</v>
      </c>
      <c r="G150" s="47"/>
      <c r="H150" s="46">
        <v>1600000</v>
      </c>
    </row>
    <row r="151" spans="1:8" ht="12.75">
      <c r="A151" s="34"/>
      <c r="B151" s="35" t="s">
        <v>64</v>
      </c>
      <c r="C151" s="36"/>
      <c r="D151" s="37"/>
      <c r="E151" s="65">
        <f>SUM(E141:E150)</f>
        <v>600000</v>
      </c>
      <c r="F151" s="62">
        <f>SUM(F141:F150)</f>
        <v>10265000</v>
      </c>
      <c r="G151" s="61">
        <f>SUM(G141:G150)</f>
        <v>1143000</v>
      </c>
      <c r="H151" s="62">
        <f>SUM(H141:H150)</f>
        <v>11408000</v>
      </c>
    </row>
    <row r="152" spans="1:8" ht="12.75">
      <c r="A152" s="32"/>
      <c r="B152" s="96"/>
      <c r="C152" s="97"/>
      <c r="D152" s="98"/>
      <c r="E152" s="61"/>
      <c r="F152" s="62"/>
      <c r="G152" s="61"/>
      <c r="H152" s="62"/>
    </row>
    <row r="153" spans="1:8" ht="12.75">
      <c r="A153" s="27"/>
      <c r="B153" s="99" t="s">
        <v>29</v>
      </c>
      <c r="C153" s="100"/>
      <c r="D153" s="101"/>
      <c r="E153" s="66">
        <f>SUM(E134+E151)</f>
        <v>53342200</v>
      </c>
      <c r="F153" s="66">
        <f>SUM(F134+F151)</f>
        <v>71008508.16</v>
      </c>
      <c r="G153" s="66">
        <f>SUM(G134+G151)</f>
        <v>31501</v>
      </c>
      <c r="H153" s="82">
        <f>SUM(H134+H151)</f>
        <v>71040009.16</v>
      </c>
    </row>
    <row r="154" spans="1:8" ht="12.75">
      <c r="A154" s="12" t="s">
        <v>103</v>
      </c>
      <c r="B154" s="5" t="s">
        <v>118</v>
      </c>
      <c r="C154" s="5"/>
      <c r="D154" s="5"/>
      <c r="E154" s="47">
        <v>1600800</v>
      </c>
      <c r="F154" s="47">
        <v>1600800</v>
      </c>
      <c r="G154" s="67"/>
      <c r="H154" s="46">
        <v>1600800</v>
      </c>
    </row>
    <row r="155" spans="1:8" ht="13.5" thickBot="1">
      <c r="A155" s="28"/>
      <c r="B155" s="123" t="s">
        <v>65</v>
      </c>
      <c r="C155" s="124"/>
      <c r="D155" s="125"/>
      <c r="E155" s="68">
        <f>SUM(E153:E154)</f>
        <v>54943000</v>
      </c>
      <c r="F155" s="68">
        <f>SUM(F153:F154)</f>
        <v>72609308.16</v>
      </c>
      <c r="G155" s="68">
        <f>SUM(G153:G154)</f>
        <v>31501</v>
      </c>
      <c r="H155" s="83">
        <f>SUM(H153:H154)</f>
        <v>72640809.16</v>
      </c>
    </row>
  </sheetData>
  <sheetProtection/>
  <mergeCells count="39">
    <mergeCell ref="B153:D153"/>
    <mergeCell ref="B155:D155"/>
    <mergeCell ref="B125:D125"/>
    <mergeCell ref="B131:D131"/>
    <mergeCell ref="B139:D139"/>
    <mergeCell ref="B140:D140"/>
    <mergeCell ref="B92:D92"/>
    <mergeCell ref="B102:D102"/>
    <mergeCell ref="B103:D103"/>
    <mergeCell ref="B106:D106"/>
    <mergeCell ref="B107:D107"/>
    <mergeCell ref="B152:D152"/>
    <mergeCell ref="B124:D124"/>
    <mergeCell ref="B94:D94"/>
    <mergeCell ref="B82:D82"/>
    <mergeCell ref="B27:D27"/>
    <mergeCell ref="B28:D28"/>
    <mergeCell ref="B43:D43"/>
    <mergeCell ref="B42:D42"/>
    <mergeCell ref="B44:D44"/>
    <mergeCell ref="B58:D58"/>
    <mergeCell ref="B88:D88"/>
    <mergeCell ref="B54:D54"/>
    <mergeCell ref="B55:D55"/>
    <mergeCell ref="B69:D69"/>
    <mergeCell ref="B72:D72"/>
    <mergeCell ref="B73:D73"/>
    <mergeCell ref="B74:D74"/>
    <mergeCell ref="B76:D76"/>
    <mergeCell ref="B79:D79"/>
    <mergeCell ref="B80:D80"/>
    <mergeCell ref="B20:D20"/>
    <mergeCell ref="B22:D22"/>
    <mergeCell ref="B23:D23"/>
    <mergeCell ref="A1:H1"/>
    <mergeCell ref="B3:D3"/>
    <mergeCell ref="B4:D4"/>
    <mergeCell ref="B8:D8"/>
    <mergeCell ref="B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2022-05-02T08:23:17Z</cp:lastPrinted>
  <dcterms:created xsi:type="dcterms:W3CDTF">2007-04-06T10:31:10Z</dcterms:created>
  <dcterms:modified xsi:type="dcterms:W3CDTF">2022-06-06T10:37:21Z</dcterms:modified>
  <cp:category/>
  <cp:version/>
  <cp:contentType/>
  <cp:contentStatus/>
</cp:coreProperties>
</file>