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75" windowWidth="11385" windowHeight="6660" activeTab="0"/>
  </bookViews>
  <sheets>
    <sheet name="List2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<sst xmlns="http://schemas.openxmlformats.org/spreadsheetml/2006/main" count="165" uniqueCount="133">
  <si>
    <t>Odd. par.</t>
  </si>
  <si>
    <t>Text</t>
  </si>
  <si>
    <t>Daňové příjmy</t>
  </si>
  <si>
    <t>Daň z příj.FO ze závislé činnosti</t>
  </si>
  <si>
    <t>Daň z příj.FO ze sam.výděl.činn.</t>
  </si>
  <si>
    <t>Daň z příjmů FO z kapit.výnosů</t>
  </si>
  <si>
    <t>Daň z příjmů právnických osob</t>
  </si>
  <si>
    <t>Daň z příjmů PO za obce</t>
  </si>
  <si>
    <t>Daň z přidané hodnoty</t>
  </si>
  <si>
    <t>Odvody za odnětí zeměd.půdy</t>
  </si>
  <si>
    <t>Poplatek za komunál.odpad</t>
  </si>
  <si>
    <t>Poplatek ze psů</t>
  </si>
  <si>
    <t>Poplatek za užívání veř.prostran.</t>
  </si>
  <si>
    <t>Poplatek ze vstupného</t>
  </si>
  <si>
    <t>Správní poplatky</t>
  </si>
  <si>
    <t>Daň z nemovitosti</t>
  </si>
  <si>
    <t>Celkem daňové příjmy</t>
  </si>
  <si>
    <t>Nedaňové příjmy</t>
  </si>
  <si>
    <t>Zem.půd.fond - příjmy z pronáj.p</t>
  </si>
  <si>
    <t>Knihovna</t>
  </si>
  <si>
    <t>Příjmy z kultury</t>
  </si>
  <si>
    <t>Veř.osvětlení - pronájem sloupů</t>
  </si>
  <si>
    <t>Pohřebnictví - pronájem hrob.m.</t>
  </si>
  <si>
    <t>Sběr a svoz kom.odpadu-podnik.</t>
  </si>
  <si>
    <t>Využívání a znešk.kom.odpadu</t>
  </si>
  <si>
    <t>Činnost místní správy</t>
  </si>
  <si>
    <t>Celkem nedaňové příjmy</t>
  </si>
  <si>
    <t>Přijaté transfery</t>
  </si>
  <si>
    <t>Neinv.přijaté transfery ze SR</t>
  </si>
  <si>
    <t>MEZISOUČET</t>
  </si>
  <si>
    <t>P Ř Í J M Y   C E L K E M</t>
  </si>
  <si>
    <t>Neivestiční výdaje</t>
  </si>
  <si>
    <t>Silnice</t>
  </si>
  <si>
    <t>Odvádění a čistění odpad.vod</t>
  </si>
  <si>
    <t>Záležitosti kultury - kronika</t>
  </si>
  <si>
    <t>Záležitosti kultury - ost.činnosti</t>
  </si>
  <si>
    <t>3321  3001</t>
  </si>
  <si>
    <t>Činnost v zámku - provoz</t>
  </si>
  <si>
    <t>Obřadní síň</t>
  </si>
  <si>
    <t>Zachování a obnova kult.památek</t>
  </si>
  <si>
    <t>Zálež.sděl.prost.- Tovač.kamelot</t>
  </si>
  <si>
    <t>Ost.záležitosti kultury - KPSSV</t>
  </si>
  <si>
    <t>Tělových.činnost - sport.hala</t>
  </si>
  <si>
    <t>Zdravotní středisko</t>
  </si>
  <si>
    <t>Bytové hospodářství</t>
  </si>
  <si>
    <t>Nebytové hospodářství</t>
  </si>
  <si>
    <t>Veřejné osvětlení</t>
  </si>
  <si>
    <t>Pohřebnictví</t>
  </si>
  <si>
    <t>Příspěvek mikroregionu</t>
  </si>
  <si>
    <t>Ost.správa v obl.bydlení - WC</t>
  </si>
  <si>
    <t>Sběr a svoz nebezpečných odp.</t>
  </si>
  <si>
    <t>Sběr a svoz komunálního odp.</t>
  </si>
  <si>
    <t>Ostatní nakládání s odpady</t>
  </si>
  <si>
    <t>Péče o vzhled obcí a veř.zeleň</t>
  </si>
  <si>
    <t>Veřejně prospěšné práce</t>
  </si>
  <si>
    <t>Ostatní sociální péče a pomoc</t>
  </si>
  <si>
    <t>Soc.pomoc osobám-živelná poh.</t>
  </si>
  <si>
    <t>Požární ochrana</t>
  </si>
  <si>
    <t xml:space="preserve">Zastupitelstva obcí  </t>
  </si>
  <si>
    <t>Výdaje z finančních operací</t>
  </si>
  <si>
    <t>Pojištění funkčně nespecifik.</t>
  </si>
  <si>
    <t>Ostatní činnosti</t>
  </si>
  <si>
    <t>Celkem neinvestiční výdaje</t>
  </si>
  <si>
    <t>Kapitálové výdaje</t>
  </si>
  <si>
    <t>Celkem kapitálové výdaje</t>
  </si>
  <si>
    <t>VÝDAJE CELKEM</t>
  </si>
  <si>
    <t>Schv.rozpočet</t>
  </si>
  <si>
    <t>Rozp.před úpr.</t>
  </si>
  <si>
    <t>Rozp.opatření</t>
  </si>
  <si>
    <t>Rozp.po úpravě</t>
  </si>
  <si>
    <t>Schv. rozpočet</t>
  </si>
  <si>
    <t xml:space="preserve">Rozp.před upr. </t>
  </si>
  <si>
    <t>Zájmová činnost v kultuře</t>
  </si>
  <si>
    <t>Ostatní zájmová činnost a rekrea</t>
  </si>
  <si>
    <t>Bezpečnost a veřejný pořádek</t>
  </si>
  <si>
    <t>6409 87</t>
  </si>
  <si>
    <t>Služby pro důchodce</t>
  </si>
  <si>
    <t>Využití volného času dětí a mlád.</t>
  </si>
  <si>
    <t>Ost.neinv.přijaté transfery ze SR</t>
  </si>
  <si>
    <t>Celkem přijaté transfery</t>
  </si>
  <si>
    <t>Ost.rozvoj bydlení-provoz kotelen</t>
  </si>
  <si>
    <t>Ost.finanční operace-odvod DPH</t>
  </si>
  <si>
    <t>Nespecifikované rezervy</t>
  </si>
  <si>
    <t>Ostatní záležitosti pozem.komun</t>
  </si>
  <si>
    <t>Činnost v zámku</t>
  </si>
  <si>
    <t>Obřadní síň - svatby</t>
  </si>
  <si>
    <t>Zál.sděl.prostředků-Tovač.kamelot</t>
  </si>
  <si>
    <t xml:space="preserve">Bytové hospodářství </t>
  </si>
  <si>
    <t xml:space="preserve">Nebytové hospodářství </t>
  </si>
  <si>
    <t>Činnost místní správy a prop.skříňky</t>
  </si>
  <si>
    <t>Ozdravování hosp.zvířat,deratizace</t>
  </si>
  <si>
    <t>Třída 1</t>
  </si>
  <si>
    <t>Třída 2</t>
  </si>
  <si>
    <t>Třída 4</t>
  </si>
  <si>
    <t>Třída 5</t>
  </si>
  <si>
    <t>Třída 6</t>
  </si>
  <si>
    <t>ost.služby a činnosti v oblasti sociál.péče</t>
  </si>
  <si>
    <t>Kapitálové příjmy</t>
  </si>
  <si>
    <t>Celkem kapitálové příjmy</t>
  </si>
  <si>
    <t>pol.1111</t>
  </si>
  <si>
    <t>3319  01</t>
  </si>
  <si>
    <t>3319  02</t>
  </si>
  <si>
    <t>3321  03</t>
  </si>
  <si>
    <t>pol.8124</t>
  </si>
  <si>
    <t>Ochrana obyvatelstva</t>
  </si>
  <si>
    <t>Příjmy z úroků</t>
  </si>
  <si>
    <t>Základní a mateř.škola</t>
  </si>
  <si>
    <t>Ost.neinv.přijaté transfery od obcí</t>
  </si>
  <si>
    <t>Neinv.přijaté transfery od kraje</t>
  </si>
  <si>
    <t>Ozdrav.hospod.zvířat, deratizace</t>
  </si>
  <si>
    <t>Ost.zájmová činnost a rekreace</t>
  </si>
  <si>
    <t>Převod finan.prostředků z minul.let</t>
  </si>
  <si>
    <t>Ost.soc.péče a pomoc obyvatelstvu</t>
  </si>
  <si>
    <t>Finan.vypořádání minul.let</t>
  </si>
  <si>
    <t>Služba pro důchodce,náhrady</t>
  </si>
  <si>
    <t>Daň z hazardních her</t>
  </si>
  <si>
    <t>Příjmy z úhrad dobývání nerost.</t>
  </si>
  <si>
    <t>Příjmy z dividend</t>
  </si>
  <si>
    <t>Pozemky</t>
  </si>
  <si>
    <t xml:space="preserve">                  Vodovod na Podzámčí</t>
  </si>
  <si>
    <t>ZŠ a MŠ</t>
  </si>
  <si>
    <t>Krizová opatření</t>
  </si>
  <si>
    <t>Pozemní komunikace</t>
  </si>
  <si>
    <t>Úvěry - zatepl. MŠ, stříkačka</t>
  </si>
  <si>
    <t xml:space="preserve">       Sportovní hřiště</t>
  </si>
  <si>
    <t>Územní plánování</t>
  </si>
  <si>
    <t>Dopravní obslužnost - linková</t>
  </si>
  <si>
    <t>Dopravní obslužnost - smíšená</t>
  </si>
  <si>
    <t>Rozpočtové opatření č. 4/2020</t>
  </si>
  <si>
    <t>Poplatky za odnětí pozemků</t>
  </si>
  <si>
    <t xml:space="preserve">                           Neinv.přijaté tranfery ze VPS </t>
  </si>
  <si>
    <t>Splátky úvěru</t>
  </si>
  <si>
    <t xml:space="preserve">          Veřejné osvětlení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</si>
</sst>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39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1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0" fontId="0" fillId="0" borderId="20" xfId="0" applyNumberFormat="1" applyBorder="1" applyAlignment="1">
      <alignment horizontal="left"/>
    </xf>
    <xf numFmtId="0" fontId="0" fillId="0" borderId="12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12" xfId="0" applyNumberFormat="1" applyFill="1" applyBorder="1" applyAlignment="1">
      <alignment horizontal="left"/>
    </xf>
    <xf numFmtId="0" fontId="0" fillId="0" borderId="17" xfId="0" applyNumberFormat="1" applyFill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2" fillId="0" borderId="17" xfId="0" applyNumberFormat="1" applyFont="1" applyBorder="1" applyAlignment="1">
      <alignment/>
    </xf>
    <xf numFmtId="0" fontId="0" fillId="33" borderId="24" xfId="0" applyNumberFormat="1" applyFill="1" applyBorder="1" applyAlignment="1">
      <alignment/>
    </xf>
    <xf numFmtId="0" fontId="2" fillId="33" borderId="25" xfId="0" applyFont="1" applyFill="1" applyBorder="1" applyAlignment="1">
      <alignment horizontal="left"/>
    </xf>
    <xf numFmtId="0" fontId="0" fillId="33" borderId="25" xfId="0" applyFill="1" applyBorder="1" applyAlignment="1">
      <alignment horizontal="left"/>
    </xf>
    <xf numFmtId="2" fontId="0" fillId="0" borderId="12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20" xfId="0" applyNumberFormat="1" applyFill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7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29" xfId="0" applyNumberFormat="1" applyBorder="1" applyAlignment="1">
      <alignment horizontal="center" vertical="center"/>
    </xf>
    <xf numFmtId="4" fontId="0" fillId="0" borderId="30" xfId="0" applyNumberFormat="1" applyBorder="1" applyAlignment="1">
      <alignment horizontal="center" vertical="center"/>
    </xf>
    <xf numFmtId="4" fontId="0" fillId="0" borderId="31" xfId="0" applyNumberFormat="1" applyBorder="1" applyAlignment="1">
      <alignment/>
    </xf>
    <xf numFmtId="4" fontId="0" fillId="0" borderId="32" xfId="0" applyNumberFormat="1" applyBorder="1" applyAlignment="1">
      <alignment/>
    </xf>
    <xf numFmtId="4" fontId="0" fillId="0" borderId="13" xfId="0" applyNumberFormat="1" applyBorder="1" applyAlignment="1">
      <alignment horizontal="right" vertical="center"/>
    </xf>
    <xf numFmtId="4" fontId="0" fillId="0" borderId="33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23" xfId="0" applyNumberFormat="1" applyBorder="1" applyAlignment="1">
      <alignment horizontal="right" vertical="center"/>
    </xf>
    <xf numFmtId="4" fontId="0" fillId="0" borderId="14" xfId="0" applyNumberFormat="1" applyBorder="1" applyAlignment="1">
      <alignment horizontal="right" vertical="center"/>
    </xf>
    <xf numFmtId="4" fontId="0" fillId="0" borderId="34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9" xfId="0" applyNumberFormat="1" applyBorder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4" fontId="0" fillId="0" borderId="31" xfId="0" applyNumberFormat="1" applyBorder="1" applyAlignment="1">
      <alignment horizontal="right" vertical="center"/>
    </xf>
    <xf numFmtId="4" fontId="0" fillId="0" borderId="21" xfId="0" applyNumberFormat="1" applyBorder="1" applyAlignment="1">
      <alignment horizontal="right" vertical="center"/>
    </xf>
    <xf numFmtId="4" fontId="0" fillId="0" borderId="35" xfId="0" applyNumberFormat="1" applyBorder="1" applyAlignment="1">
      <alignment/>
    </xf>
    <xf numFmtId="4" fontId="2" fillId="0" borderId="14" xfId="0" applyNumberFormat="1" applyFont="1" applyBorder="1" applyAlignment="1">
      <alignment horizontal="right" vertical="center"/>
    </xf>
    <xf numFmtId="4" fontId="2" fillId="33" borderId="25" xfId="0" applyNumberFormat="1" applyFont="1" applyFill="1" applyBorder="1" applyAlignment="1">
      <alignment horizontal="right" vertical="center"/>
    </xf>
    <xf numFmtId="4" fontId="0" fillId="0" borderId="0" xfId="0" applyNumberFormat="1" applyBorder="1" applyAlignment="1">
      <alignment horizontal="right"/>
    </xf>
    <xf numFmtId="4" fontId="0" fillId="0" borderId="16" xfId="0" applyNumberFormat="1" applyBorder="1" applyAlignment="1">
      <alignment horizontal="right" vertical="center"/>
    </xf>
    <xf numFmtId="4" fontId="0" fillId="0" borderId="16" xfId="0" applyNumberFormat="1" applyBorder="1" applyAlignment="1">
      <alignment/>
    </xf>
    <xf numFmtId="4" fontId="0" fillId="0" borderId="36" xfId="0" applyNumberFormat="1" applyBorder="1" applyAlignment="1">
      <alignment/>
    </xf>
    <xf numFmtId="4" fontId="0" fillId="0" borderId="13" xfId="0" applyNumberForma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4" fontId="0" fillId="0" borderId="16" xfId="0" applyNumberFormat="1" applyBorder="1" applyAlignment="1">
      <alignment horizontal="right"/>
    </xf>
    <xf numFmtId="4" fontId="2" fillId="0" borderId="14" xfId="0" applyNumberFormat="1" applyFont="1" applyBorder="1" applyAlignment="1">
      <alignment/>
    </xf>
    <xf numFmtId="4" fontId="0" fillId="0" borderId="21" xfId="0" applyNumberFormat="1" applyBorder="1" applyAlignment="1">
      <alignment/>
    </xf>
    <xf numFmtId="4" fontId="2" fillId="33" borderId="25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26" xfId="0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4" fontId="0" fillId="0" borderId="26" xfId="0" applyNumberFormat="1" applyBorder="1" applyAlignment="1">
      <alignment/>
    </xf>
    <xf numFmtId="0" fontId="0" fillId="0" borderId="37" xfId="0" applyBorder="1" applyAlignment="1">
      <alignment horizontal="center" vertical="center"/>
    </xf>
    <xf numFmtId="4" fontId="0" fillId="0" borderId="38" xfId="0" applyNumberFormat="1" applyBorder="1" applyAlignment="1">
      <alignment horizontal="center" vertical="center"/>
    </xf>
    <xf numFmtId="4" fontId="0" fillId="0" borderId="39" xfId="0" applyNumberForma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4" fontId="2" fillId="0" borderId="34" xfId="0" applyNumberFormat="1" applyFont="1" applyBorder="1" applyAlignment="1">
      <alignment/>
    </xf>
    <xf numFmtId="4" fontId="2" fillId="33" borderId="40" xfId="0" applyNumberFormat="1" applyFont="1" applyFill="1" applyBorder="1" applyAlignment="1">
      <alignment/>
    </xf>
    <xf numFmtId="0" fontId="0" fillId="0" borderId="10" xfId="0" applyNumberFormat="1" applyBorder="1" applyAlignment="1">
      <alignment/>
    </xf>
    <xf numFmtId="0" fontId="0" fillId="0" borderId="29" xfId="0" applyBorder="1" applyAlignment="1">
      <alignment horizontal="left"/>
    </xf>
    <xf numFmtId="4" fontId="0" fillId="0" borderId="29" xfId="0" applyNumberFormat="1" applyBorder="1" applyAlignment="1">
      <alignment/>
    </xf>
    <xf numFmtId="4" fontId="0" fillId="0" borderId="30" xfId="0" applyNumberFormat="1" applyBorder="1" applyAlignment="1">
      <alignment/>
    </xf>
    <xf numFmtId="4" fontId="0" fillId="0" borderId="33" xfId="0" applyNumberFormat="1" applyBorder="1" applyAlignment="1">
      <alignment horizontal="right" vertical="center"/>
    </xf>
    <xf numFmtId="4" fontId="2" fillId="0" borderId="34" xfId="0" applyNumberFormat="1" applyFont="1" applyBorder="1" applyAlignment="1">
      <alignment horizontal="right" vertical="center"/>
    </xf>
    <xf numFmtId="4" fontId="2" fillId="33" borderId="40" xfId="0" applyNumberFormat="1" applyFont="1" applyFill="1" applyBorder="1" applyAlignment="1">
      <alignment horizontal="right" vertical="center"/>
    </xf>
    <xf numFmtId="4" fontId="0" fillId="0" borderId="41" xfId="0" applyNumberFormat="1" applyBorder="1" applyAlignment="1">
      <alignment horizontal="right"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33" borderId="42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/>
    </xf>
    <xf numFmtId="0" fontId="2" fillId="33" borderId="44" xfId="0" applyFont="1" applyFill="1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0" fillId="0" borderId="46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54" xfId="0" applyBorder="1" applyAlignment="1">
      <alignment horizontal="left"/>
    </xf>
    <xf numFmtId="0" fontId="0" fillId="0" borderId="55" xfId="0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4"/>
  <sheetViews>
    <sheetView tabSelected="1" zoomScalePageLayoutView="0" workbookViewId="0" topLeftCell="A103">
      <selection activeCell="K126" sqref="K126"/>
    </sheetView>
  </sheetViews>
  <sheetFormatPr defaultColWidth="9.00390625" defaultRowHeight="12.75"/>
  <cols>
    <col min="1" max="1" width="7.25390625" style="0" customWidth="1"/>
    <col min="4" max="4" width="8.75390625" style="0" customWidth="1"/>
    <col min="5" max="5" width="12.75390625" style="69" customWidth="1"/>
    <col min="6" max="6" width="12.875" style="69" customWidth="1"/>
    <col min="7" max="7" width="12.375" style="69" customWidth="1"/>
    <col min="8" max="8" width="14.25390625" style="69" customWidth="1"/>
  </cols>
  <sheetData>
    <row r="1" spans="1:8" ht="18.75" thickBot="1">
      <c r="A1" s="126" t="s">
        <v>128</v>
      </c>
      <c r="B1" s="127"/>
      <c r="C1" s="127"/>
      <c r="D1" s="127"/>
      <c r="E1" s="127"/>
      <c r="F1" s="127"/>
      <c r="G1" s="127"/>
      <c r="H1" s="128"/>
    </row>
    <row r="2" spans="1:8" ht="13.5" thickBot="1">
      <c r="A2" s="1"/>
      <c r="B2" s="1"/>
      <c r="C2" s="1"/>
      <c r="D2" s="1"/>
      <c r="E2" s="40"/>
      <c r="F2" s="40"/>
      <c r="G2" s="40"/>
      <c r="H2" s="40"/>
    </row>
    <row r="3" spans="1:8" ht="13.5" thickBot="1">
      <c r="A3" s="2" t="s">
        <v>0</v>
      </c>
      <c r="B3" s="111" t="s">
        <v>1</v>
      </c>
      <c r="C3" s="112"/>
      <c r="D3" s="113"/>
      <c r="E3" s="41" t="s">
        <v>66</v>
      </c>
      <c r="F3" s="41" t="s">
        <v>67</v>
      </c>
      <c r="G3" s="41" t="s">
        <v>68</v>
      </c>
      <c r="H3" s="42" t="s">
        <v>69</v>
      </c>
    </row>
    <row r="4" spans="1:8" ht="12.75">
      <c r="A4" s="3" t="s">
        <v>91</v>
      </c>
      <c r="B4" s="114" t="s">
        <v>2</v>
      </c>
      <c r="C4" s="115"/>
      <c r="D4" s="116"/>
      <c r="E4" s="43"/>
      <c r="F4" s="43"/>
      <c r="G4" s="43"/>
      <c r="H4" s="44"/>
    </row>
    <row r="5" spans="1:8" ht="12.75">
      <c r="A5" s="4" t="s">
        <v>99</v>
      </c>
      <c r="B5" s="5" t="s">
        <v>3</v>
      </c>
      <c r="C5" s="5"/>
      <c r="D5" s="5"/>
      <c r="E5" s="45">
        <v>7000000</v>
      </c>
      <c r="F5" s="46">
        <v>7000000</v>
      </c>
      <c r="G5" s="47"/>
      <c r="H5" s="46">
        <v>7000000</v>
      </c>
    </row>
    <row r="6" spans="1:8" ht="12.75">
      <c r="A6" s="4">
        <v>1112</v>
      </c>
      <c r="B6" s="5" t="s">
        <v>4</v>
      </c>
      <c r="C6" s="5"/>
      <c r="D6" s="5"/>
      <c r="E6" s="45">
        <v>200000</v>
      </c>
      <c r="F6" s="46">
        <v>200000</v>
      </c>
      <c r="G6" s="47"/>
      <c r="H6" s="46">
        <v>200000</v>
      </c>
    </row>
    <row r="7" spans="1:8" ht="12.75">
      <c r="A7" s="4">
        <v>1113</v>
      </c>
      <c r="B7" s="6" t="s">
        <v>5</v>
      </c>
      <c r="C7" s="6"/>
      <c r="D7" s="6"/>
      <c r="E7" s="45">
        <v>600000</v>
      </c>
      <c r="F7" s="46">
        <v>600000</v>
      </c>
      <c r="G7" s="47"/>
      <c r="H7" s="46">
        <v>600000</v>
      </c>
    </row>
    <row r="8" spans="1:8" ht="12.75">
      <c r="A8" s="7">
        <v>1121</v>
      </c>
      <c r="B8" s="98" t="s">
        <v>6</v>
      </c>
      <c r="C8" s="99"/>
      <c r="D8" s="100"/>
      <c r="E8" s="48">
        <v>6800000</v>
      </c>
      <c r="F8" s="46">
        <v>6800000</v>
      </c>
      <c r="G8" s="47"/>
      <c r="H8" s="46">
        <v>6800000</v>
      </c>
    </row>
    <row r="9" spans="1:8" ht="12.75">
      <c r="A9" s="4">
        <v>1122</v>
      </c>
      <c r="B9" s="8" t="s">
        <v>7</v>
      </c>
      <c r="C9" s="8"/>
      <c r="D9" s="8"/>
      <c r="E9" s="45">
        <v>600000</v>
      </c>
      <c r="F9" s="46">
        <v>956650</v>
      </c>
      <c r="G9" s="47"/>
      <c r="H9" s="46">
        <v>956650</v>
      </c>
    </row>
    <row r="10" spans="1:8" ht="12.75">
      <c r="A10" s="4">
        <v>1211</v>
      </c>
      <c r="B10" s="5" t="s">
        <v>8</v>
      </c>
      <c r="C10" s="5"/>
      <c r="D10" s="5"/>
      <c r="E10" s="45">
        <v>14000000</v>
      </c>
      <c r="F10" s="46">
        <v>16000000</v>
      </c>
      <c r="G10" s="47"/>
      <c r="H10" s="46">
        <v>16000000</v>
      </c>
    </row>
    <row r="11" spans="1:8" ht="12.75">
      <c r="A11" s="4">
        <v>1334</v>
      </c>
      <c r="B11" s="5" t="s">
        <v>9</v>
      </c>
      <c r="C11" s="5"/>
      <c r="D11" s="5"/>
      <c r="E11" s="45">
        <v>350000</v>
      </c>
      <c r="F11" s="46">
        <v>350000</v>
      </c>
      <c r="G11" s="47"/>
      <c r="H11" s="46">
        <v>350000</v>
      </c>
    </row>
    <row r="12" spans="1:8" ht="12.75">
      <c r="A12" s="4">
        <v>1335</v>
      </c>
      <c r="B12" s="5" t="s">
        <v>129</v>
      </c>
      <c r="C12" s="5"/>
      <c r="D12" s="5"/>
      <c r="E12" s="45">
        <v>0</v>
      </c>
      <c r="F12" s="46">
        <v>0</v>
      </c>
      <c r="G12" s="47">
        <v>300000</v>
      </c>
      <c r="H12" s="46">
        <v>300000</v>
      </c>
    </row>
    <row r="13" spans="1:8" ht="12.75">
      <c r="A13" s="4">
        <v>1340</v>
      </c>
      <c r="B13" s="5" t="s">
        <v>10</v>
      </c>
      <c r="C13" s="5"/>
      <c r="D13" s="5"/>
      <c r="E13" s="45">
        <v>1572000</v>
      </c>
      <c r="F13" s="46">
        <v>1668000</v>
      </c>
      <c r="G13" s="47"/>
      <c r="H13" s="46">
        <v>1668000</v>
      </c>
    </row>
    <row r="14" spans="1:8" ht="12.75">
      <c r="A14" s="4">
        <v>1341</v>
      </c>
      <c r="B14" s="98" t="s">
        <v>11</v>
      </c>
      <c r="C14" s="99"/>
      <c r="D14" s="100"/>
      <c r="E14" s="45">
        <v>65000</v>
      </c>
      <c r="F14" s="46">
        <v>81000</v>
      </c>
      <c r="G14" s="47"/>
      <c r="H14" s="46">
        <v>81000</v>
      </c>
    </row>
    <row r="15" spans="1:8" ht="12.75">
      <c r="A15" s="4">
        <v>1343</v>
      </c>
      <c r="B15" s="5" t="s">
        <v>12</v>
      </c>
      <c r="C15" s="5"/>
      <c r="D15" s="5"/>
      <c r="E15" s="45">
        <v>20000</v>
      </c>
      <c r="F15" s="46">
        <v>20000</v>
      </c>
      <c r="G15" s="47"/>
      <c r="H15" s="46">
        <v>20000</v>
      </c>
    </row>
    <row r="16" spans="1:8" ht="12.75">
      <c r="A16" s="4">
        <v>1344</v>
      </c>
      <c r="B16" s="5" t="s">
        <v>13</v>
      </c>
      <c r="C16" s="5"/>
      <c r="D16" s="5"/>
      <c r="E16" s="45">
        <v>1000</v>
      </c>
      <c r="F16" s="46">
        <v>1000</v>
      </c>
      <c r="G16" s="47"/>
      <c r="H16" s="46">
        <v>1000</v>
      </c>
    </row>
    <row r="17" spans="1:8" ht="12.75">
      <c r="A17" s="4">
        <v>1356</v>
      </c>
      <c r="B17" s="24" t="s">
        <v>116</v>
      </c>
      <c r="C17" s="25"/>
      <c r="D17" s="26"/>
      <c r="E17" s="45">
        <v>1000000</v>
      </c>
      <c r="F17" s="46">
        <v>1000000</v>
      </c>
      <c r="G17" s="47"/>
      <c r="H17" s="46">
        <v>1000000</v>
      </c>
    </row>
    <row r="18" spans="1:8" ht="12.75">
      <c r="A18" s="4">
        <v>1361</v>
      </c>
      <c r="B18" s="24" t="s">
        <v>14</v>
      </c>
      <c r="C18" s="25"/>
      <c r="D18" s="26"/>
      <c r="E18" s="45">
        <v>100000</v>
      </c>
      <c r="F18" s="46">
        <v>100000</v>
      </c>
      <c r="G18" s="47"/>
      <c r="H18" s="46">
        <v>100000</v>
      </c>
    </row>
    <row r="19" spans="1:8" ht="12.75">
      <c r="A19" s="4">
        <v>1381</v>
      </c>
      <c r="B19" s="24" t="s">
        <v>115</v>
      </c>
      <c r="C19" s="25"/>
      <c r="D19" s="26"/>
      <c r="E19" s="45">
        <v>200000</v>
      </c>
      <c r="F19" s="46">
        <v>200000</v>
      </c>
      <c r="G19" s="47"/>
      <c r="H19" s="46">
        <v>200000</v>
      </c>
    </row>
    <row r="20" spans="1:8" ht="12.75">
      <c r="A20" s="9">
        <v>1511</v>
      </c>
      <c r="B20" s="123" t="s">
        <v>15</v>
      </c>
      <c r="C20" s="124"/>
      <c r="D20" s="125"/>
      <c r="E20" s="49">
        <v>3550000</v>
      </c>
      <c r="F20" s="50">
        <v>3550000</v>
      </c>
      <c r="G20" s="51"/>
      <c r="H20" s="50">
        <v>3550000</v>
      </c>
    </row>
    <row r="21" spans="1:8" ht="12.75">
      <c r="A21" s="31"/>
      <c r="B21" s="10" t="s">
        <v>16</v>
      </c>
      <c r="C21" s="10"/>
      <c r="D21" s="10"/>
      <c r="E21" s="45">
        <f>SUM(E4:E20)</f>
        <v>36058000</v>
      </c>
      <c r="F21" s="45">
        <f>SUM(F5:F20)</f>
        <v>38526650</v>
      </c>
      <c r="G21" s="45">
        <f>SUM(G4:G20)</f>
        <v>300000</v>
      </c>
      <c r="H21" s="88">
        <f>SUM(H5:H20)</f>
        <v>38826650</v>
      </c>
    </row>
    <row r="22" spans="1:8" ht="12.75">
      <c r="A22" s="4"/>
      <c r="B22" s="105"/>
      <c r="C22" s="106"/>
      <c r="D22" s="107"/>
      <c r="E22" s="47"/>
      <c r="F22" s="47"/>
      <c r="G22" s="47"/>
      <c r="H22" s="46"/>
    </row>
    <row r="23" spans="1:8" ht="12.75">
      <c r="A23" s="4" t="s">
        <v>92</v>
      </c>
      <c r="B23" s="92" t="s">
        <v>17</v>
      </c>
      <c r="C23" s="93"/>
      <c r="D23" s="94"/>
      <c r="E23" s="45"/>
      <c r="F23" s="47"/>
      <c r="G23" s="47"/>
      <c r="H23" s="46"/>
    </row>
    <row r="24" spans="1:8" ht="12.75">
      <c r="A24" s="12">
        <v>1011</v>
      </c>
      <c r="B24" s="5" t="s">
        <v>18</v>
      </c>
      <c r="C24" s="5"/>
      <c r="D24" s="5"/>
      <c r="E24" s="45">
        <v>870000</v>
      </c>
      <c r="F24" s="46">
        <v>870000</v>
      </c>
      <c r="G24" s="47"/>
      <c r="H24" s="46">
        <v>870000</v>
      </c>
    </row>
    <row r="25" spans="1:8" ht="12.75">
      <c r="A25" s="12">
        <v>1014</v>
      </c>
      <c r="B25" s="5" t="s">
        <v>109</v>
      </c>
      <c r="C25" s="5"/>
      <c r="D25" s="5"/>
      <c r="E25" s="45">
        <v>0</v>
      </c>
      <c r="F25" s="46">
        <v>0</v>
      </c>
      <c r="G25" s="47"/>
      <c r="H25" s="46">
        <v>0</v>
      </c>
    </row>
    <row r="26" spans="1:8" ht="12.75">
      <c r="A26" s="12">
        <v>2212</v>
      </c>
      <c r="B26" s="24" t="s">
        <v>32</v>
      </c>
      <c r="C26" s="25"/>
      <c r="D26" s="26"/>
      <c r="E26" s="45">
        <v>0</v>
      </c>
      <c r="F26" s="46">
        <v>0</v>
      </c>
      <c r="G26" s="47"/>
      <c r="H26" s="46">
        <v>0</v>
      </c>
    </row>
    <row r="27" spans="1:8" ht="12.75">
      <c r="A27" s="12">
        <v>2219</v>
      </c>
      <c r="B27" s="24" t="s">
        <v>122</v>
      </c>
      <c r="C27" s="25"/>
      <c r="D27" s="26"/>
      <c r="E27" s="45">
        <v>0</v>
      </c>
      <c r="F27" s="46">
        <v>0</v>
      </c>
      <c r="G27" s="47"/>
      <c r="H27" s="46">
        <v>0</v>
      </c>
    </row>
    <row r="28" spans="1:8" ht="12.75">
      <c r="A28" s="4">
        <v>3314</v>
      </c>
      <c r="B28" s="108" t="s">
        <v>19</v>
      </c>
      <c r="C28" s="109"/>
      <c r="D28" s="110"/>
      <c r="E28" s="45">
        <v>30000</v>
      </c>
      <c r="F28" s="46">
        <v>30000</v>
      </c>
      <c r="G28" s="47"/>
      <c r="H28" s="46">
        <v>30000</v>
      </c>
    </row>
    <row r="29" spans="1:8" ht="12.75">
      <c r="A29" s="4">
        <v>3319</v>
      </c>
      <c r="B29" s="108" t="s">
        <v>20</v>
      </c>
      <c r="C29" s="109"/>
      <c r="D29" s="110"/>
      <c r="E29" s="45">
        <v>155000</v>
      </c>
      <c r="F29" s="46">
        <v>155000</v>
      </c>
      <c r="G29" s="47"/>
      <c r="H29" s="46">
        <v>155000</v>
      </c>
    </row>
    <row r="30" spans="1:8" ht="12.75">
      <c r="A30" s="4">
        <v>3321</v>
      </c>
      <c r="B30" s="10" t="s">
        <v>84</v>
      </c>
      <c r="C30" s="5"/>
      <c r="D30" s="5"/>
      <c r="E30" s="45">
        <v>505000</v>
      </c>
      <c r="F30" s="46">
        <v>505000</v>
      </c>
      <c r="G30" s="47"/>
      <c r="H30" s="46">
        <v>505000</v>
      </c>
    </row>
    <row r="31" spans="1:8" ht="12.75">
      <c r="A31" s="4">
        <v>3321</v>
      </c>
      <c r="B31" s="10" t="s">
        <v>85</v>
      </c>
      <c r="C31" s="5"/>
      <c r="D31" s="5"/>
      <c r="E31" s="45">
        <v>80000</v>
      </c>
      <c r="F31" s="46">
        <v>80000</v>
      </c>
      <c r="G31" s="47"/>
      <c r="H31" s="46">
        <v>80000</v>
      </c>
    </row>
    <row r="32" spans="1:8" ht="12.75">
      <c r="A32" s="4">
        <v>3349</v>
      </c>
      <c r="B32" s="10" t="s">
        <v>86</v>
      </c>
      <c r="C32" s="5"/>
      <c r="D32" s="5"/>
      <c r="E32" s="45">
        <v>10000</v>
      </c>
      <c r="F32" s="46">
        <v>10000</v>
      </c>
      <c r="G32" s="47"/>
      <c r="H32" s="46">
        <v>10000</v>
      </c>
    </row>
    <row r="33" spans="1:8" ht="12.75">
      <c r="A33" s="4">
        <v>3599</v>
      </c>
      <c r="B33" s="10" t="s">
        <v>43</v>
      </c>
      <c r="C33" s="5"/>
      <c r="D33" s="5"/>
      <c r="E33" s="45">
        <v>490000</v>
      </c>
      <c r="F33" s="46">
        <v>490000</v>
      </c>
      <c r="G33" s="47"/>
      <c r="H33" s="46">
        <v>490000</v>
      </c>
    </row>
    <row r="34" spans="1:8" ht="12.75">
      <c r="A34" s="4">
        <v>3612</v>
      </c>
      <c r="B34" s="10" t="s">
        <v>87</v>
      </c>
      <c r="C34" s="5"/>
      <c r="D34" s="5"/>
      <c r="E34" s="45">
        <v>1807000</v>
      </c>
      <c r="F34" s="46">
        <v>1807000</v>
      </c>
      <c r="G34" s="47"/>
      <c r="H34" s="46">
        <v>1807000</v>
      </c>
    </row>
    <row r="35" spans="1:8" ht="12.75">
      <c r="A35" s="4">
        <v>3613</v>
      </c>
      <c r="B35" s="10" t="s">
        <v>88</v>
      </c>
      <c r="C35" s="5"/>
      <c r="D35" s="5"/>
      <c r="E35" s="45">
        <v>850000</v>
      </c>
      <c r="F35" s="46">
        <v>850000</v>
      </c>
      <c r="G35" s="47">
        <v>19000</v>
      </c>
      <c r="H35" s="46">
        <v>869000</v>
      </c>
    </row>
    <row r="36" spans="1:8" ht="12.75">
      <c r="A36" s="4">
        <v>3631</v>
      </c>
      <c r="B36" s="10" t="s">
        <v>21</v>
      </c>
      <c r="C36" s="5"/>
      <c r="D36" s="5"/>
      <c r="E36" s="45">
        <v>15000</v>
      </c>
      <c r="F36" s="46">
        <v>15000</v>
      </c>
      <c r="G36" s="47">
        <v>10000</v>
      </c>
      <c r="H36" s="46">
        <v>25000</v>
      </c>
    </row>
    <row r="37" spans="1:8" ht="12.75">
      <c r="A37" s="4">
        <v>3632</v>
      </c>
      <c r="B37" s="10" t="s">
        <v>22</v>
      </c>
      <c r="C37" s="5"/>
      <c r="D37" s="5"/>
      <c r="E37" s="45">
        <v>20000</v>
      </c>
      <c r="F37" s="46">
        <v>20000</v>
      </c>
      <c r="G37" s="47"/>
      <c r="H37" s="46">
        <v>20000</v>
      </c>
    </row>
    <row r="38" spans="1:8" ht="12.75">
      <c r="A38" s="4">
        <v>3722</v>
      </c>
      <c r="B38" s="10" t="s">
        <v>23</v>
      </c>
      <c r="C38" s="5"/>
      <c r="D38" s="5"/>
      <c r="E38" s="45">
        <v>271000</v>
      </c>
      <c r="F38" s="46">
        <v>310000</v>
      </c>
      <c r="G38" s="47">
        <v>3000</v>
      </c>
      <c r="H38" s="46">
        <v>313000</v>
      </c>
    </row>
    <row r="39" spans="1:8" ht="12.75">
      <c r="A39" s="12">
        <v>3725</v>
      </c>
      <c r="B39" s="10" t="s">
        <v>24</v>
      </c>
      <c r="C39" s="5"/>
      <c r="D39" s="5"/>
      <c r="E39" s="45">
        <v>200000</v>
      </c>
      <c r="F39" s="46">
        <v>200000</v>
      </c>
      <c r="G39" s="47"/>
      <c r="H39" s="46">
        <v>200000</v>
      </c>
    </row>
    <row r="40" spans="1:8" ht="12.75">
      <c r="A40" s="12">
        <v>3745</v>
      </c>
      <c r="B40" s="10" t="s">
        <v>53</v>
      </c>
      <c r="C40" s="5"/>
      <c r="D40" s="5"/>
      <c r="E40" s="45">
        <v>12000</v>
      </c>
      <c r="F40" s="46">
        <v>12000</v>
      </c>
      <c r="G40" s="47"/>
      <c r="H40" s="46">
        <v>12000</v>
      </c>
    </row>
    <row r="41" spans="1:8" ht="12.75">
      <c r="A41" s="12">
        <v>3429</v>
      </c>
      <c r="B41" s="70" t="s">
        <v>110</v>
      </c>
      <c r="C41" s="25"/>
      <c r="D41" s="26"/>
      <c r="E41" s="45">
        <v>100000</v>
      </c>
      <c r="F41" s="46">
        <v>100000</v>
      </c>
      <c r="G41" s="47"/>
      <c r="H41" s="46">
        <v>100000</v>
      </c>
    </row>
    <row r="42" spans="1:8" ht="12.75">
      <c r="A42" s="12">
        <v>5512</v>
      </c>
      <c r="B42" s="108" t="s">
        <v>57</v>
      </c>
      <c r="C42" s="109"/>
      <c r="D42" s="110"/>
      <c r="E42" s="45">
        <v>0</v>
      </c>
      <c r="F42" s="46">
        <v>5600</v>
      </c>
      <c r="G42" s="47"/>
      <c r="H42" s="46">
        <v>5600</v>
      </c>
    </row>
    <row r="43" spans="1:8" ht="12.75">
      <c r="A43" s="12">
        <v>6171</v>
      </c>
      <c r="B43" s="108" t="s">
        <v>89</v>
      </c>
      <c r="C43" s="109"/>
      <c r="D43" s="110"/>
      <c r="E43" s="45">
        <v>7000</v>
      </c>
      <c r="F43" s="46">
        <v>7000</v>
      </c>
      <c r="G43" s="47"/>
      <c r="H43" s="46">
        <v>7000</v>
      </c>
    </row>
    <row r="44" spans="1:8" ht="12.75">
      <c r="A44" s="12">
        <v>6310</v>
      </c>
      <c r="B44" s="70" t="s">
        <v>117</v>
      </c>
      <c r="C44" s="71"/>
      <c r="D44" s="72"/>
      <c r="E44" s="45">
        <v>0</v>
      </c>
      <c r="F44" s="46">
        <v>0</v>
      </c>
      <c r="G44" s="47"/>
      <c r="H44" s="46">
        <v>0</v>
      </c>
    </row>
    <row r="45" spans="1:8" ht="12.75">
      <c r="A45" s="12">
        <v>6310</v>
      </c>
      <c r="B45" s="108" t="s">
        <v>105</v>
      </c>
      <c r="C45" s="109"/>
      <c r="D45" s="110"/>
      <c r="E45" s="45">
        <v>15000</v>
      </c>
      <c r="F45" s="46">
        <v>15000</v>
      </c>
      <c r="G45" s="47"/>
      <c r="H45" s="46">
        <v>15000</v>
      </c>
    </row>
    <row r="46" spans="1:8" ht="12.75">
      <c r="A46" s="12">
        <v>6409</v>
      </c>
      <c r="B46" s="70" t="s">
        <v>61</v>
      </c>
      <c r="C46" s="71"/>
      <c r="D46" s="72"/>
      <c r="E46" s="45">
        <v>0</v>
      </c>
      <c r="F46" s="46">
        <v>0</v>
      </c>
      <c r="G46" s="47"/>
      <c r="H46" s="46">
        <v>0</v>
      </c>
    </row>
    <row r="47" spans="1:8" ht="12.75">
      <c r="A47" s="12">
        <v>6409</v>
      </c>
      <c r="B47" s="10" t="s">
        <v>114</v>
      </c>
      <c r="C47" s="5"/>
      <c r="D47" s="5"/>
      <c r="E47" s="45">
        <v>55000</v>
      </c>
      <c r="F47" s="46">
        <v>55000</v>
      </c>
      <c r="G47" s="47"/>
      <c r="H47" s="46">
        <v>55000</v>
      </c>
    </row>
    <row r="48" spans="1:8" ht="13.5" thickBot="1">
      <c r="A48" s="13"/>
      <c r="B48" s="14" t="s">
        <v>26</v>
      </c>
      <c r="C48" s="15"/>
      <c r="D48" s="15"/>
      <c r="E48" s="52">
        <f>SUM(E24:E47)</f>
        <v>5492000</v>
      </c>
      <c r="F48" s="52">
        <f>SUM(F24:F47)</f>
        <v>5536600</v>
      </c>
      <c r="G48" s="52">
        <f>SUM(G24:G47)</f>
        <v>32000</v>
      </c>
      <c r="H48" s="91">
        <f>SUM(H24:H47)</f>
        <v>5568600</v>
      </c>
    </row>
    <row r="49" spans="1:8" ht="12.75">
      <c r="A49" s="17"/>
      <c r="B49" s="33"/>
      <c r="C49" s="18"/>
      <c r="D49" s="18"/>
      <c r="E49" s="53"/>
      <c r="F49" s="53"/>
      <c r="G49" s="53"/>
      <c r="H49" s="53"/>
    </row>
    <row r="50" spans="1:8" ht="12.75">
      <c r="A50" s="17"/>
      <c r="B50" s="33"/>
      <c r="C50" s="18"/>
      <c r="D50" s="18"/>
      <c r="E50" s="53"/>
      <c r="F50" s="53"/>
      <c r="G50" s="53"/>
      <c r="H50" s="53"/>
    </row>
    <row r="51" spans="1:8" ht="12.75">
      <c r="A51" s="17"/>
      <c r="B51" s="33"/>
      <c r="C51" s="18"/>
      <c r="D51" s="18"/>
      <c r="E51" s="53"/>
      <c r="F51" s="53"/>
      <c r="G51" s="53"/>
      <c r="H51" s="53"/>
    </row>
    <row r="52" spans="1:8" ht="12.75">
      <c r="A52" s="17"/>
      <c r="B52" s="33"/>
      <c r="C52" s="18"/>
      <c r="D52" s="18"/>
      <c r="E52" s="53"/>
      <c r="F52" s="53"/>
      <c r="G52" s="53"/>
      <c r="H52" s="53"/>
    </row>
    <row r="53" spans="1:8" ht="13.5" thickBot="1">
      <c r="A53" s="17"/>
      <c r="B53" s="33"/>
      <c r="C53" s="18"/>
      <c r="D53" s="18"/>
      <c r="E53" s="53"/>
      <c r="F53" s="53"/>
      <c r="G53" s="53"/>
      <c r="H53" s="53"/>
    </row>
    <row r="54" spans="1:8" ht="13.5" thickBot="1">
      <c r="A54" s="2" t="s">
        <v>0</v>
      </c>
      <c r="B54" s="111" t="s">
        <v>1</v>
      </c>
      <c r="C54" s="112"/>
      <c r="D54" s="113"/>
      <c r="E54" s="41" t="s">
        <v>70</v>
      </c>
      <c r="F54" s="41" t="s">
        <v>71</v>
      </c>
      <c r="G54" s="41" t="s">
        <v>68</v>
      </c>
      <c r="H54" s="42" t="s">
        <v>69</v>
      </c>
    </row>
    <row r="55" spans="1:8" ht="12.75">
      <c r="A55" s="16" t="s">
        <v>93</v>
      </c>
      <c r="B55" s="114" t="s">
        <v>27</v>
      </c>
      <c r="C55" s="115"/>
      <c r="D55" s="116"/>
      <c r="E55" s="54"/>
      <c r="F55" s="43"/>
      <c r="G55" s="43"/>
      <c r="H55" s="44"/>
    </row>
    <row r="56" spans="1:8" ht="12.75">
      <c r="A56" s="32">
        <v>4111</v>
      </c>
      <c r="B56" s="73" t="s">
        <v>130</v>
      </c>
      <c r="C56" s="74"/>
      <c r="D56" s="75"/>
      <c r="E56" s="60">
        <v>0</v>
      </c>
      <c r="F56" s="76">
        <v>0</v>
      </c>
      <c r="G56" s="61"/>
      <c r="H56" s="62">
        <v>0</v>
      </c>
    </row>
    <row r="57" spans="1:8" ht="12.75">
      <c r="A57" s="12">
        <v>4112</v>
      </c>
      <c r="B57" s="5" t="s">
        <v>28</v>
      </c>
      <c r="C57" s="5"/>
      <c r="D57" s="5"/>
      <c r="E57" s="45">
        <v>1700000</v>
      </c>
      <c r="F57" s="46">
        <v>1759000</v>
      </c>
      <c r="G57" s="47"/>
      <c r="H57" s="46">
        <v>1759000</v>
      </c>
    </row>
    <row r="58" spans="1:8" ht="12.75">
      <c r="A58" s="12">
        <v>4116</v>
      </c>
      <c r="B58" s="5" t="s">
        <v>78</v>
      </c>
      <c r="C58" s="5"/>
      <c r="D58" s="5"/>
      <c r="E58" s="45">
        <v>0</v>
      </c>
      <c r="F58" s="46">
        <v>0</v>
      </c>
      <c r="G58" s="47">
        <v>560000</v>
      </c>
      <c r="H58" s="46">
        <v>560000</v>
      </c>
    </row>
    <row r="59" spans="1:8" ht="12.75">
      <c r="A59" s="12">
        <v>4121</v>
      </c>
      <c r="B59" s="5" t="s">
        <v>107</v>
      </c>
      <c r="C59" s="5"/>
      <c r="D59" s="5"/>
      <c r="E59" s="45">
        <v>0</v>
      </c>
      <c r="F59" s="46">
        <v>51000</v>
      </c>
      <c r="G59" s="47"/>
      <c r="H59" s="46">
        <v>51000</v>
      </c>
    </row>
    <row r="60" spans="1:8" ht="12.75">
      <c r="A60" s="12">
        <v>4122</v>
      </c>
      <c r="B60" s="5" t="s">
        <v>108</v>
      </c>
      <c r="C60" s="5"/>
      <c r="D60" s="5"/>
      <c r="E60" s="45">
        <v>0</v>
      </c>
      <c r="F60" s="46">
        <v>0</v>
      </c>
      <c r="G60" s="47">
        <v>537000</v>
      </c>
      <c r="H60" s="46">
        <v>537000</v>
      </c>
    </row>
    <row r="61" spans="1:8" ht="12.75">
      <c r="A61" s="12"/>
      <c r="B61" s="5" t="s">
        <v>79</v>
      </c>
      <c r="C61" s="5"/>
      <c r="D61" s="5"/>
      <c r="E61" s="45">
        <f>SUM(E57:E60)</f>
        <v>1700000</v>
      </c>
      <c r="F61" s="45">
        <f>SUM(F56:F60)</f>
        <v>1810000</v>
      </c>
      <c r="G61" s="45">
        <f>SUM(G56:G60)</f>
        <v>1097000</v>
      </c>
      <c r="H61" s="88">
        <f>SUM(H56:H60)</f>
        <v>2907000</v>
      </c>
    </row>
    <row r="62" spans="1:8" ht="12.75">
      <c r="A62" s="12"/>
      <c r="B62" s="5"/>
      <c r="C62" s="5"/>
      <c r="D62" s="5"/>
      <c r="E62" s="45"/>
      <c r="F62" s="55"/>
      <c r="G62" s="45"/>
      <c r="H62" s="88"/>
    </row>
    <row r="63" spans="1:8" ht="12.75">
      <c r="A63" s="12"/>
      <c r="B63" s="38" t="s">
        <v>97</v>
      </c>
      <c r="C63" s="5"/>
      <c r="D63" s="5"/>
      <c r="E63" s="45"/>
      <c r="F63" s="46"/>
      <c r="G63" s="47"/>
      <c r="H63" s="46"/>
    </row>
    <row r="64" spans="1:8" ht="12.75">
      <c r="A64" s="12">
        <v>1012</v>
      </c>
      <c r="B64" s="5" t="s">
        <v>118</v>
      </c>
      <c r="C64" s="5"/>
      <c r="D64" s="5"/>
      <c r="E64" s="45">
        <v>0</v>
      </c>
      <c r="F64" s="46">
        <v>0</v>
      </c>
      <c r="G64" s="47">
        <v>22000</v>
      </c>
      <c r="H64" s="46">
        <v>22000</v>
      </c>
    </row>
    <row r="65" spans="1:8" ht="12.75">
      <c r="A65" s="12">
        <v>2219</v>
      </c>
      <c r="B65" s="5" t="s">
        <v>122</v>
      </c>
      <c r="C65" s="5"/>
      <c r="D65" s="5"/>
      <c r="E65" s="45">
        <v>0</v>
      </c>
      <c r="F65" s="46">
        <v>0</v>
      </c>
      <c r="G65" s="47"/>
      <c r="H65" s="46">
        <v>0</v>
      </c>
    </row>
    <row r="66" spans="1:8" ht="12.75">
      <c r="A66" s="12">
        <v>6171</v>
      </c>
      <c r="B66" s="5" t="s">
        <v>25</v>
      </c>
      <c r="C66" s="5"/>
      <c r="D66" s="5"/>
      <c r="E66" s="45">
        <v>0</v>
      </c>
      <c r="F66" s="46">
        <v>0</v>
      </c>
      <c r="G66" s="47"/>
      <c r="H66" s="46">
        <v>0</v>
      </c>
    </row>
    <row r="67" spans="1:8" ht="12.75">
      <c r="A67" s="39"/>
      <c r="B67" s="6" t="s">
        <v>98</v>
      </c>
      <c r="C67" s="6"/>
      <c r="D67" s="6"/>
      <c r="E67" s="49">
        <f>SUM(E64:E66)</f>
        <v>0</v>
      </c>
      <c r="F67" s="56">
        <f>SUM(F64:F66)</f>
        <v>0</v>
      </c>
      <c r="G67" s="51">
        <f>SUM(G64:G66)</f>
        <v>22000</v>
      </c>
      <c r="H67" s="50">
        <f>SUM(H64:H66)</f>
        <v>22000</v>
      </c>
    </row>
    <row r="68" spans="1:8" ht="12.75">
      <c r="A68" s="39"/>
      <c r="B68" s="6"/>
      <c r="C68" s="6"/>
      <c r="D68" s="6"/>
      <c r="E68" s="49"/>
      <c r="F68" s="56"/>
      <c r="G68" s="51"/>
      <c r="H68" s="50"/>
    </row>
    <row r="69" spans="1:8" ht="12.75">
      <c r="A69" s="27"/>
      <c r="B69" s="117" t="s">
        <v>29</v>
      </c>
      <c r="C69" s="118"/>
      <c r="D69" s="119"/>
      <c r="E69" s="57">
        <f>E21+E48+E61+E67</f>
        <v>43250000</v>
      </c>
      <c r="F69" s="57">
        <f>F21+F48+F61+F67</f>
        <v>45873250</v>
      </c>
      <c r="G69" s="57">
        <f>G21+G48+G61+G67</f>
        <v>1451000</v>
      </c>
      <c r="H69" s="89">
        <f>H21+H48+H61+H67</f>
        <v>47324250</v>
      </c>
    </row>
    <row r="70" spans="1:8" ht="12.75">
      <c r="A70" s="12">
        <v>8115</v>
      </c>
      <c r="B70" s="5" t="s">
        <v>111</v>
      </c>
      <c r="C70" s="5"/>
      <c r="D70" s="5"/>
      <c r="E70" s="45">
        <v>1419000</v>
      </c>
      <c r="F70" s="47">
        <v>20973500</v>
      </c>
      <c r="G70" s="47"/>
      <c r="H70" s="46">
        <v>20973500</v>
      </c>
    </row>
    <row r="71" spans="1:8" ht="12.75">
      <c r="A71" s="12">
        <v>8123</v>
      </c>
      <c r="B71" s="5" t="s">
        <v>123</v>
      </c>
      <c r="C71" s="5"/>
      <c r="D71" s="5"/>
      <c r="E71" s="45">
        <v>0</v>
      </c>
      <c r="F71" s="47">
        <v>11000000</v>
      </c>
      <c r="G71" s="47"/>
      <c r="H71" s="46">
        <v>11000000</v>
      </c>
    </row>
    <row r="72" spans="1:8" ht="13.5" thickBot="1">
      <c r="A72" s="28"/>
      <c r="B72" s="29" t="s">
        <v>30</v>
      </c>
      <c r="C72" s="30"/>
      <c r="D72" s="30"/>
      <c r="E72" s="58">
        <f>SUM(E69:E71)</f>
        <v>44669000</v>
      </c>
      <c r="F72" s="58">
        <f>SUM(F69:F71)</f>
        <v>77846750</v>
      </c>
      <c r="G72" s="58">
        <f>SUM(G69:G71)</f>
        <v>1451000</v>
      </c>
      <c r="H72" s="90">
        <f>SUM(H69:H71)</f>
        <v>79297750</v>
      </c>
    </row>
    <row r="73" spans="1:8" ht="12.75">
      <c r="A73" s="17"/>
      <c r="B73" s="120"/>
      <c r="C73" s="120"/>
      <c r="D73" s="120"/>
      <c r="E73" s="53"/>
      <c r="F73" s="40"/>
      <c r="G73" s="40"/>
      <c r="H73" s="40"/>
    </row>
    <row r="74" spans="1:8" ht="12.75">
      <c r="A74" s="17"/>
      <c r="B74" s="121"/>
      <c r="C74" s="121"/>
      <c r="D74" s="121"/>
      <c r="E74" s="53"/>
      <c r="F74" s="40"/>
      <c r="G74" s="40"/>
      <c r="H74" s="40"/>
    </row>
    <row r="75" spans="1:8" ht="12.75">
      <c r="A75" s="17"/>
      <c r="B75" s="122"/>
      <c r="C75" s="122"/>
      <c r="D75" s="122"/>
      <c r="E75" s="53"/>
      <c r="F75" s="40"/>
      <c r="G75" s="40"/>
      <c r="H75" s="40"/>
    </row>
    <row r="76" spans="1:8" ht="12.75">
      <c r="A76" s="17"/>
      <c r="B76" s="18"/>
      <c r="C76" s="18"/>
      <c r="D76" s="18"/>
      <c r="E76" s="53"/>
      <c r="F76" s="40"/>
      <c r="G76" s="40"/>
      <c r="H76" s="40"/>
    </row>
    <row r="77" spans="1:8" ht="12.75">
      <c r="A77" s="17"/>
      <c r="B77" s="122"/>
      <c r="C77" s="122"/>
      <c r="D77" s="122"/>
      <c r="E77" s="53"/>
      <c r="F77" s="40"/>
      <c r="G77" s="40"/>
      <c r="H77" s="40"/>
    </row>
    <row r="78" spans="1:8" ht="12.75">
      <c r="A78" s="17"/>
      <c r="B78" s="18"/>
      <c r="C78" s="18"/>
      <c r="D78" s="18"/>
      <c r="E78" s="59"/>
      <c r="F78" s="40"/>
      <c r="G78" s="40"/>
      <c r="H78" s="40"/>
    </row>
    <row r="79" spans="1:8" ht="13.5" thickBot="1">
      <c r="A79" s="17"/>
      <c r="B79" s="18"/>
      <c r="C79" s="18"/>
      <c r="D79" s="18"/>
      <c r="E79" s="59"/>
      <c r="F79" s="40"/>
      <c r="G79" s="40"/>
      <c r="H79" s="40"/>
    </row>
    <row r="80" spans="1:8" ht="13.5" thickBot="1">
      <c r="A80" s="2" t="s">
        <v>0</v>
      </c>
      <c r="B80" s="111" t="s">
        <v>1</v>
      </c>
      <c r="C80" s="112"/>
      <c r="D80" s="113"/>
      <c r="E80" s="41" t="s">
        <v>66</v>
      </c>
      <c r="F80" s="41" t="s">
        <v>67</v>
      </c>
      <c r="G80" s="41" t="s">
        <v>68</v>
      </c>
      <c r="H80" s="42" t="s">
        <v>69</v>
      </c>
    </row>
    <row r="81" spans="1:8" ht="12.75">
      <c r="A81" s="19" t="s">
        <v>94</v>
      </c>
      <c r="B81" s="114" t="s">
        <v>31</v>
      </c>
      <c r="C81" s="115"/>
      <c r="D81" s="116"/>
      <c r="E81" s="60"/>
      <c r="F81" s="61"/>
      <c r="G81" s="61"/>
      <c r="H81" s="62"/>
    </row>
    <row r="82" spans="1:8" ht="12.75">
      <c r="A82" s="20">
        <v>1014</v>
      </c>
      <c r="B82" s="5" t="s">
        <v>90</v>
      </c>
      <c r="C82" s="5"/>
      <c r="D82" s="5"/>
      <c r="E82" s="45">
        <v>65000</v>
      </c>
      <c r="F82" s="47">
        <v>65000</v>
      </c>
      <c r="G82" s="47"/>
      <c r="H82" s="46">
        <v>65000</v>
      </c>
    </row>
    <row r="83" spans="1:8" ht="12.75">
      <c r="A83" s="20">
        <v>2212</v>
      </c>
      <c r="B83" s="98" t="s">
        <v>32</v>
      </c>
      <c r="C83" s="99"/>
      <c r="D83" s="100"/>
      <c r="E83" s="45">
        <v>413000</v>
      </c>
      <c r="F83" s="46">
        <v>1420000</v>
      </c>
      <c r="G83" s="47"/>
      <c r="H83" s="46">
        <v>1420000</v>
      </c>
    </row>
    <row r="84" spans="1:8" ht="12.75">
      <c r="A84" s="20">
        <v>2219</v>
      </c>
      <c r="B84" s="24" t="s">
        <v>83</v>
      </c>
      <c r="C84" s="25"/>
      <c r="D84" s="26"/>
      <c r="E84" s="45">
        <v>955000</v>
      </c>
      <c r="F84" s="46">
        <v>3975000</v>
      </c>
      <c r="G84" s="47"/>
      <c r="H84" s="46">
        <v>3975000</v>
      </c>
    </row>
    <row r="85" spans="1:8" ht="12.75">
      <c r="A85" s="20">
        <v>2292</v>
      </c>
      <c r="B85" s="5" t="s">
        <v>126</v>
      </c>
      <c r="C85" s="5"/>
      <c r="D85" s="5"/>
      <c r="E85" s="45">
        <v>375000</v>
      </c>
      <c r="F85" s="46">
        <v>0</v>
      </c>
      <c r="G85" s="47"/>
      <c r="H85" s="46">
        <v>0</v>
      </c>
    </row>
    <row r="86" spans="1:8" ht="12.75">
      <c r="A86" s="20">
        <v>2295</v>
      </c>
      <c r="B86" s="5" t="s">
        <v>127</v>
      </c>
      <c r="C86" s="5"/>
      <c r="D86" s="5"/>
      <c r="E86" s="45">
        <v>0</v>
      </c>
      <c r="F86" s="46">
        <v>375000</v>
      </c>
      <c r="G86" s="47"/>
      <c r="H86" s="46">
        <v>375000</v>
      </c>
    </row>
    <row r="87" spans="1:8" ht="12.75">
      <c r="A87" s="20">
        <v>2321</v>
      </c>
      <c r="B87" s="5" t="s">
        <v>33</v>
      </c>
      <c r="C87" s="5"/>
      <c r="D87" s="5"/>
      <c r="E87" s="45">
        <v>320000</v>
      </c>
      <c r="F87" s="46">
        <v>320000</v>
      </c>
      <c r="G87" s="47"/>
      <c r="H87" s="46">
        <v>320000</v>
      </c>
    </row>
    <row r="88" spans="1:8" ht="12.75">
      <c r="A88" s="20">
        <v>3119</v>
      </c>
      <c r="B88" s="5" t="s">
        <v>106</v>
      </c>
      <c r="C88" s="5"/>
      <c r="D88" s="5"/>
      <c r="E88" s="45">
        <v>5670000</v>
      </c>
      <c r="F88" s="46">
        <v>5824000</v>
      </c>
      <c r="G88" s="47"/>
      <c r="H88" s="46">
        <v>5824000</v>
      </c>
    </row>
    <row r="89" spans="1:8" ht="12.75">
      <c r="A89" s="20">
        <v>3314</v>
      </c>
      <c r="B89" s="98" t="s">
        <v>19</v>
      </c>
      <c r="C89" s="99"/>
      <c r="D89" s="100"/>
      <c r="E89" s="45">
        <v>290000</v>
      </c>
      <c r="F89" s="46">
        <v>290000</v>
      </c>
      <c r="G89" s="47">
        <v>23000</v>
      </c>
      <c r="H89" s="46">
        <v>313000</v>
      </c>
    </row>
    <row r="90" spans="1:8" ht="12.75">
      <c r="A90" s="20" t="s">
        <v>100</v>
      </c>
      <c r="B90" s="5" t="s">
        <v>34</v>
      </c>
      <c r="C90" s="5"/>
      <c r="D90" s="5"/>
      <c r="E90" s="45">
        <v>41000</v>
      </c>
      <c r="F90" s="46">
        <v>41000</v>
      </c>
      <c r="G90" s="47"/>
      <c r="H90" s="46">
        <v>41000</v>
      </c>
    </row>
    <row r="91" spans="1:8" ht="12.75">
      <c r="A91" s="20" t="s">
        <v>101</v>
      </c>
      <c r="B91" s="5" t="s">
        <v>35</v>
      </c>
      <c r="C91" s="5"/>
      <c r="D91" s="5"/>
      <c r="E91" s="45">
        <v>655000</v>
      </c>
      <c r="F91" s="46">
        <v>755000</v>
      </c>
      <c r="G91" s="47">
        <v>86000</v>
      </c>
      <c r="H91" s="46">
        <v>841000</v>
      </c>
    </row>
    <row r="92" spans="1:8" ht="12.75">
      <c r="A92" s="20" t="s">
        <v>36</v>
      </c>
      <c r="B92" s="5" t="s">
        <v>37</v>
      </c>
      <c r="C92" s="5"/>
      <c r="D92" s="5"/>
      <c r="E92" s="45">
        <v>3045000</v>
      </c>
      <c r="F92" s="46">
        <v>3045000</v>
      </c>
      <c r="G92" s="47"/>
      <c r="H92" s="46">
        <v>3045000</v>
      </c>
    </row>
    <row r="93" spans="1:8" ht="12.75">
      <c r="A93" s="20" t="s">
        <v>102</v>
      </c>
      <c r="B93" s="98" t="s">
        <v>38</v>
      </c>
      <c r="C93" s="99"/>
      <c r="D93" s="100"/>
      <c r="E93" s="45">
        <v>137000</v>
      </c>
      <c r="F93" s="46">
        <v>137000</v>
      </c>
      <c r="G93" s="47"/>
      <c r="H93" s="46">
        <v>137000</v>
      </c>
    </row>
    <row r="94" spans="1:8" ht="12.75">
      <c r="A94" s="20">
        <v>3322</v>
      </c>
      <c r="B94" s="5" t="s">
        <v>39</v>
      </c>
      <c r="C94" s="5"/>
      <c r="D94" s="5"/>
      <c r="E94" s="45">
        <v>500000</v>
      </c>
      <c r="F94" s="46">
        <v>1800000</v>
      </c>
      <c r="G94" s="47">
        <v>625000</v>
      </c>
      <c r="H94" s="46">
        <v>2425000</v>
      </c>
    </row>
    <row r="95" spans="1:8" ht="12.75">
      <c r="A95" s="20">
        <v>3349</v>
      </c>
      <c r="B95" s="5" t="s">
        <v>40</v>
      </c>
      <c r="C95" s="5"/>
      <c r="D95" s="5"/>
      <c r="E95" s="45">
        <v>60000</v>
      </c>
      <c r="F95" s="46">
        <v>60000</v>
      </c>
      <c r="G95" s="47"/>
      <c r="H95" s="46">
        <v>60000</v>
      </c>
    </row>
    <row r="96" spans="1:8" ht="12.75">
      <c r="A96" s="20">
        <v>3392</v>
      </c>
      <c r="B96" s="5" t="s">
        <v>72</v>
      </c>
      <c r="C96" s="5"/>
      <c r="D96" s="5"/>
      <c r="E96" s="45">
        <v>24000</v>
      </c>
      <c r="F96" s="46">
        <v>24000</v>
      </c>
      <c r="G96" s="47"/>
      <c r="H96" s="46">
        <v>24000</v>
      </c>
    </row>
    <row r="97" spans="1:8" ht="12.75">
      <c r="A97" s="20">
        <v>3399</v>
      </c>
      <c r="B97" s="5" t="s">
        <v>41</v>
      </c>
      <c r="C97" s="5"/>
      <c r="D97" s="5"/>
      <c r="E97" s="45">
        <v>55000</v>
      </c>
      <c r="F97" s="46">
        <v>55000</v>
      </c>
      <c r="G97" s="47"/>
      <c r="H97" s="46">
        <v>55000</v>
      </c>
    </row>
    <row r="98" spans="1:8" ht="12.75">
      <c r="A98" s="20">
        <v>3412</v>
      </c>
      <c r="B98" s="5" t="s">
        <v>42</v>
      </c>
      <c r="C98" s="5"/>
      <c r="D98" s="5"/>
      <c r="E98" s="45">
        <v>574000</v>
      </c>
      <c r="F98" s="46">
        <v>574000</v>
      </c>
      <c r="G98" s="47"/>
      <c r="H98" s="46">
        <v>574000</v>
      </c>
    </row>
    <row r="99" spans="1:8" ht="12.75">
      <c r="A99" s="20">
        <v>3421</v>
      </c>
      <c r="B99" s="24" t="s">
        <v>77</v>
      </c>
      <c r="C99" s="25"/>
      <c r="D99" s="26"/>
      <c r="E99" s="45">
        <v>22000</v>
      </c>
      <c r="F99" s="46">
        <v>22000</v>
      </c>
      <c r="G99" s="47"/>
      <c r="H99" s="46">
        <v>22000</v>
      </c>
    </row>
    <row r="100" spans="1:8" ht="12.75">
      <c r="A100" s="20">
        <v>3429</v>
      </c>
      <c r="B100" s="24" t="s">
        <v>73</v>
      </c>
      <c r="C100" s="25"/>
      <c r="D100" s="26"/>
      <c r="E100" s="45">
        <v>56000</v>
      </c>
      <c r="F100" s="46">
        <v>56000</v>
      </c>
      <c r="G100" s="47"/>
      <c r="H100" s="46">
        <v>56000</v>
      </c>
    </row>
    <row r="101" spans="1:8" ht="12.75">
      <c r="A101" s="20">
        <v>3599</v>
      </c>
      <c r="B101" s="98" t="s">
        <v>43</v>
      </c>
      <c r="C101" s="99"/>
      <c r="D101" s="100"/>
      <c r="E101" s="45">
        <v>215000</v>
      </c>
      <c r="F101" s="46">
        <v>215000</v>
      </c>
      <c r="G101" s="47"/>
      <c r="H101" s="46">
        <v>215000</v>
      </c>
    </row>
    <row r="102" spans="1:8" ht="12.75">
      <c r="A102" s="20">
        <v>3612</v>
      </c>
      <c r="B102" s="98" t="s">
        <v>44</v>
      </c>
      <c r="C102" s="99"/>
      <c r="D102" s="100"/>
      <c r="E102" s="45">
        <v>535000</v>
      </c>
      <c r="F102" s="46">
        <v>535000</v>
      </c>
      <c r="G102" s="47"/>
      <c r="H102" s="46">
        <v>535000</v>
      </c>
    </row>
    <row r="103" spans="1:8" ht="12.75">
      <c r="A103" s="20">
        <v>3613</v>
      </c>
      <c r="B103" s="5" t="s">
        <v>45</v>
      </c>
      <c r="C103" s="5"/>
      <c r="D103" s="5"/>
      <c r="E103" s="45">
        <v>575000</v>
      </c>
      <c r="F103" s="46">
        <v>575000</v>
      </c>
      <c r="G103" s="47"/>
      <c r="H103" s="46">
        <v>575000</v>
      </c>
    </row>
    <row r="104" spans="1:8" ht="12.75">
      <c r="A104" s="20">
        <v>3619</v>
      </c>
      <c r="B104" s="5" t="s">
        <v>80</v>
      </c>
      <c r="C104" s="5"/>
      <c r="D104" s="5"/>
      <c r="E104" s="45">
        <v>2000000</v>
      </c>
      <c r="F104" s="46">
        <v>2000000</v>
      </c>
      <c r="G104" s="47"/>
      <c r="H104" s="46">
        <v>2000000</v>
      </c>
    </row>
    <row r="105" spans="1:8" ht="12.75">
      <c r="A105" s="20">
        <v>3631</v>
      </c>
      <c r="B105" s="98" t="s">
        <v>46</v>
      </c>
      <c r="C105" s="99"/>
      <c r="D105" s="100"/>
      <c r="E105" s="45">
        <v>700000</v>
      </c>
      <c r="F105" s="46">
        <v>1140000</v>
      </c>
      <c r="G105" s="47">
        <v>-425000</v>
      </c>
      <c r="H105" s="46">
        <v>715000</v>
      </c>
    </row>
    <row r="106" spans="1:8" ht="12.75">
      <c r="A106" s="20">
        <v>3632</v>
      </c>
      <c r="B106" s="98" t="s">
        <v>47</v>
      </c>
      <c r="C106" s="99"/>
      <c r="D106" s="100"/>
      <c r="E106" s="45">
        <v>178000</v>
      </c>
      <c r="F106" s="46">
        <v>478000</v>
      </c>
      <c r="G106" s="47"/>
      <c r="H106" s="46">
        <v>478000</v>
      </c>
    </row>
    <row r="107" spans="1:8" ht="12.75">
      <c r="A107" s="20">
        <v>3639</v>
      </c>
      <c r="B107" s="5" t="s">
        <v>48</v>
      </c>
      <c r="C107" s="5"/>
      <c r="D107" s="5"/>
      <c r="E107" s="45">
        <v>78000</v>
      </c>
      <c r="F107" s="46">
        <v>78000</v>
      </c>
      <c r="G107" s="47"/>
      <c r="H107" s="46">
        <v>78000</v>
      </c>
    </row>
    <row r="108" spans="1:8" ht="12.75">
      <c r="A108" s="21">
        <v>3669</v>
      </c>
      <c r="B108" s="6" t="s">
        <v>49</v>
      </c>
      <c r="C108" s="6"/>
      <c r="D108" s="6"/>
      <c r="E108" s="49">
        <v>207000</v>
      </c>
      <c r="F108" s="50">
        <v>207000</v>
      </c>
      <c r="G108" s="51"/>
      <c r="H108" s="50">
        <v>207000</v>
      </c>
    </row>
    <row r="109" spans="1:8" ht="12.75">
      <c r="A109" s="22">
        <v>3721</v>
      </c>
      <c r="B109" s="5" t="s">
        <v>50</v>
      </c>
      <c r="C109" s="5"/>
      <c r="D109" s="5"/>
      <c r="E109" s="63">
        <v>165000</v>
      </c>
      <c r="F109" s="46">
        <v>165000</v>
      </c>
      <c r="G109" s="47"/>
      <c r="H109" s="46">
        <v>165000</v>
      </c>
    </row>
    <row r="110" spans="1:8" ht="12.75">
      <c r="A110" s="22">
        <v>3722</v>
      </c>
      <c r="B110" s="5" t="s">
        <v>51</v>
      </c>
      <c r="C110" s="5"/>
      <c r="D110" s="5"/>
      <c r="E110" s="63">
        <v>2800000</v>
      </c>
      <c r="F110" s="46">
        <v>2800000</v>
      </c>
      <c r="G110" s="47"/>
      <c r="H110" s="46">
        <v>2800000</v>
      </c>
    </row>
    <row r="111" spans="1:8" ht="12.75">
      <c r="A111" s="22">
        <v>3729</v>
      </c>
      <c r="B111" s="5" t="s">
        <v>52</v>
      </c>
      <c r="C111" s="5"/>
      <c r="D111" s="5"/>
      <c r="E111" s="63">
        <v>32000</v>
      </c>
      <c r="F111" s="46">
        <v>32000</v>
      </c>
      <c r="G111" s="47"/>
      <c r="H111" s="46">
        <v>32000</v>
      </c>
    </row>
    <row r="112" spans="1:8" ht="12.75">
      <c r="A112" s="22">
        <v>3745</v>
      </c>
      <c r="B112" s="5" t="s">
        <v>53</v>
      </c>
      <c r="C112" s="5"/>
      <c r="D112" s="5"/>
      <c r="E112" s="63">
        <v>4665000</v>
      </c>
      <c r="F112" s="46">
        <v>4665000</v>
      </c>
      <c r="G112" s="47"/>
      <c r="H112" s="46">
        <v>4665000</v>
      </c>
    </row>
    <row r="113" spans="1:8" ht="12.75">
      <c r="A113" s="22">
        <v>4222</v>
      </c>
      <c r="B113" s="5" t="s">
        <v>54</v>
      </c>
      <c r="C113" s="5"/>
      <c r="D113" s="5"/>
      <c r="E113" s="63">
        <v>200000</v>
      </c>
      <c r="F113" s="46">
        <v>200000</v>
      </c>
      <c r="G113" s="47">
        <v>210000</v>
      </c>
      <c r="H113" s="46">
        <v>410000</v>
      </c>
    </row>
    <row r="114" spans="1:8" ht="12.75">
      <c r="A114" s="22">
        <v>4329</v>
      </c>
      <c r="B114" s="5" t="s">
        <v>55</v>
      </c>
      <c r="C114" s="5"/>
      <c r="D114" s="5"/>
      <c r="E114" s="63">
        <v>20000</v>
      </c>
      <c r="F114" s="46">
        <v>20000</v>
      </c>
      <c r="G114" s="47"/>
      <c r="H114" s="46">
        <v>20000</v>
      </c>
    </row>
    <row r="115" spans="1:8" ht="12.75">
      <c r="A115" s="22">
        <v>4343</v>
      </c>
      <c r="B115" s="5" t="s">
        <v>56</v>
      </c>
      <c r="C115" s="5"/>
      <c r="D115" s="5"/>
      <c r="E115" s="63">
        <v>20000</v>
      </c>
      <c r="F115" s="46">
        <v>20000</v>
      </c>
      <c r="G115" s="47"/>
      <c r="H115" s="46">
        <v>20000</v>
      </c>
    </row>
    <row r="116" spans="1:8" ht="12.75">
      <c r="A116" s="22">
        <v>4349</v>
      </c>
      <c r="B116" s="5" t="s">
        <v>112</v>
      </c>
      <c r="C116" s="5"/>
      <c r="D116" s="5"/>
      <c r="E116" s="63">
        <v>15000</v>
      </c>
      <c r="F116" s="46">
        <v>15000</v>
      </c>
      <c r="G116" s="47"/>
      <c r="H116" s="46">
        <v>15000</v>
      </c>
    </row>
    <row r="117" spans="1:8" ht="12.75">
      <c r="A117" s="22">
        <v>4359</v>
      </c>
      <c r="B117" s="5" t="s">
        <v>96</v>
      </c>
      <c r="C117" s="5"/>
      <c r="D117" s="5"/>
      <c r="E117" s="63">
        <v>70000</v>
      </c>
      <c r="F117" s="46">
        <v>45000</v>
      </c>
      <c r="G117" s="47"/>
      <c r="H117" s="46">
        <v>45000</v>
      </c>
    </row>
    <row r="118" spans="1:8" ht="12.75">
      <c r="A118" s="22">
        <v>5212</v>
      </c>
      <c r="B118" s="5" t="s">
        <v>104</v>
      </c>
      <c r="C118" s="5"/>
      <c r="D118" s="5"/>
      <c r="E118" s="63">
        <v>45000</v>
      </c>
      <c r="F118" s="46">
        <v>45000</v>
      </c>
      <c r="G118" s="47"/>
      <c r="H118" s="46">
        <v>45000</v>
      </c>
    </row>
    <row r="119" spans="1:8" ht="12.75">
      <c r="A119" s="22">
        <v>5213</v>
      </c>
      <c r="B119" s="5" t="s">
        <v>121</v>
      </c>
      <c r="C119" s="5"/>
      <c r="D119" s="5"/>
      <c r="E119" s="63">
        <v>0</v>
      </c>
      <c r="F119" s="46">
        <v>5000</v>
      </c>
      <c r="G119" s="47"/>
      <c r="H119" s="46">
        <v>5000</v>
      </c>
    </row>
    <row r="120" spans="1:8" ht="12.75">
      <c r="A120" s="22">
        <v>5311</v>
      </c>
      <c r="B120" s="5" t="s">
        <v>74</v>
      </c>
      <c r="C120" s="5"/>
      <c r="D120" s="5"/>
      <c r="E120" s="63">
        <v>40000</v>
      </c>
      <c r="F120" s="46">
        <v>40000</v>
      </c>
      <c r="G120" s="47"/>
      <c r="H120" s="46">
        <v>40000</v>
      </c>
    </row>
    <row r="121" spans="1:8" ht="12.75">
      <c r="A121" s="22">
        <v>5512</v>
      </c>
      <c r="B121" s="5" t="s">
        <v>57</v>
      </c>
      <c r="C121" s="5"/>
      <c r="D121" s="5"/>
      <c r="E121" s="63">
        <v>382000</v>
      </c>
      <c r="F121" s="46">
        <v>772600</v>
      </c>
      <c r="G121" s="47">
        <v>176000</v>
      </c>
      <c r="H121" s="46">
        <v>948600</v>
      </c>
    </row>
    <row r="122" spans="1:8" ht="12.75">
      <c r="A122" s="22">
        <v>6112</v>
      </c>
      <c r="B122" s="98" t="s">
        <v>58</v>
      </c>
      <c r="C122" s="99"/>
      <c r="D122" s="100"/>
      <c r="E122" s="63">
        <v>2437000</v>
      </c>
      <c r="F122" s="46">
        <v>2680000</v>
      </c>
      <c r="G122" s="47"/>
      <c r="H122" s="46">
        <v>2680000</v>
      </c>
    </row>
    <row r="123" spans="1:8" ht="12.75">
      <c r="A123" s="22">
        <v>6171</v>
      </c>
      <c r="B123" s="98" t="s">
        <v>25</v>
      </c>
      <c r="C123" s="99"/>
      <c r="D123" s="100"/>
      <c r="E123" s="63">
        <v>11584000</v>
      </c>
      <c r="F123" s="46">
        <v>11694000</v>
      </c>
      <c r="G123" s="47"/>
      <c r="H123" s="46">
        <v>11694000</v>
      </c>
    </row>
    <row r="124" spans="1:8" ht="12.75">
      <c r="A124" s="22">
        <v>6310</v>
      </c>
      <c r="B124" s="5" t="s">
        <v>59</v>
      </c>
      <c r="C124" s="5"/>
      <c r="D124" s="5"/>
      <c r="E124" s="63">
        <v>740000</v>
      </c>
      <c r="F124" s="46">
        <v>1096650</v>
      </c>
      <c r="G124" s="47"/>
      <c r="H124" s="46">
        <v>1096650</v>
      </c>
    </row>
    <row r="125" spans="1:8" ht="12.75">
      <c r="A125" s="22">
        <v>6399</v>
      </c>
      <c r="B125" s="5" t="s">
        <v>81</v>
      </c>
      <c r="C125" s="5"/>
      <c r="D125" s="5"/>
      <c r="E125" s="63">
        <v>200000</v>
      </c>
      <c r="F125" s="46">
        <v>200000</v>
      </c>
      <c r="G125" s="47"/>
      <c r="H125" s="46">
        <v>200000</v>
      </c>
    </row>
    <row r="126" spans="1:8" ht="12.75">
      <c r="A126" s="22">
        <v>6320</v>
      </c>
      <c r="B126" s="5" t="s">
        <v>60</v>
      </c>
      <c r="C126" s="5"/>
      <c r="D126" s="5"/>
      <c r="E126" s="63">
        <v>300000</v>
      </c>
      <c r="F126" s="46">
        <v>300000</v>
      </c>
      <c r="G126" s="47">
        <v>103000</v>
      </c>
      <c r="H126" s="46">
        <v>403000</v>
      </c>
    </row>
    <row r="127" spans="1:8" ht="12.75">
      <c r="A127" s="22">
        <v>6402</v>
      </c>
      <c r="B127" s="5" t="s">
        <v>113</v>
      </c>
      <c r="C127" s="5"/>
      <c r="D127" s="5"/>
      <c r="E127" s="63">
        <v>0</v>
      </c>
      <c r="F127" s="46">
        <v>2539.65</v>
      </c>
      <c r="G127" s="47"/>
      <c r="H127" s="46">
        <v>2539.65</v>
      </c>
    </row>
    <row r="128" spans="1:8" ht="12.75">
      <c r="A128" s="22">
        <v>6409</v>
      </c>
      <c r="B128" s="98" t="s">
        <v>61</v>
      </c>
      <c r="C128" s="99"/>
      <c r="D128" s="100"/>
      <c r="E128" s="63">
        <v>1930000</v>
      </c>
      <c r="F128" s="46">
        <v>2155000</v>
      </c>
      <c r="G128" s="47"/>
      <c r="H128" s="46">
        <v>2155000</v>
      </c>
    </row>
    <row r="129" spans="1:8" ht="12.75">
      <c r="A129" s="23" t="s">
        <v>75</v>
      </c>
      <c r="B129" s="6" t="s">
        <v>76</v>
      </c>
      <c r="C129" s="6"/>
      <c r="D129" s="6"/>
      <c r="E129" s="64">
        <v>29000</v>
      </c>
      <c r="F129" s="50">
        <v>29000</v>
      </c>
      <c r="G129" s="51"/>
      <c r="H129" s="50">
        <v>29000</v>
      </c>
    </row>
    <row r="130" spans="1:8" ht="13.5" thickBot="1">
      <c r="A130" s="23">
        <v>6409</v>
      </c>
      <c r="B130" s="6" t="s">
        <v>82</v>
      </c>
      <c r="C130" s="6"/>
      <c r="D130" s="6"/>
      <c r="E130" s="64">
        <v>0</v>
      </c>
      <c r="F130" s="50">
        <v>2705960.35</v>
      </c>
      <c r="G130" s="51">
        <v>68000</v>
      </c>
      <c r="H130" s="50">
        <v>2773960.35</v>
      </c>
    </row>
    <row r="131" spans="1:8" ht="13.5" thickBot="1">
      <c r="A131" s="84"/>
      <c r="B131" s="85" t="s">
        <v>62</v>
      </c>
      <c r="C131" s="85"/>
      <c r="D131" s="85"/>
      <c r="E131" s="86">
        <f>SUM(E82:E130)</f>
        <v>43419000</v>
      </c>
      <c r="F131" s="86">
        <f>SUM(F82:F130)</f>
        <v>53753750</v>
      </c>
      <c r="G131" s="86">
        <f>SUM(G82:G130)</f>
        <v>866000</v>
      </c>
      <c r="H131" s="87">
        <f>SUM(H82:H130)</f>
        <v>54619750</v>
      </c>
    </row>
    <row r="132" spans="1:8" ht="12.75">
      <c r="A132" s="17"/>
      <c r="B132" s="18"/>
      <c r="C132" s="18"/>
      <c r="D132" s="18"/>
      <c r="E132" s="59"/>
      <c r="F132" s="40"/>
      <c r="G132" s="40"/>
      <c r="H132" s="40"/>
    </row>
    <row r="133" spans="1:8" ht="15" customHeight="1">
      <c r="A133" s="17"/>
      <c r="B133" s="18"/>
      <c r="C133" s="18"/>
      <c r="D133" s="18"/>
      <c r="E133" s="59"/>
      <c r="F133" s="40"/>
      <c r="G133" s="40"/>
      <c r="H133" s="40"/>
    </row>
    <row r="134" spans="1:8" ht="12.75">
      <c r="A134" s="17"/>
      <c r="B134" s="18"/>
      <c r="C134" s="18"/>
      <c r="D134" s="18"/>
      <c r="E134" s="59"/>
      <c r="F134" s="40"/>
      <c r="G134" s="40"/>
      <c r="H134" s="40"/>
    </row>
    <row r="135" spans="1:8" ht="13.5" thickBot="1">
      <c r="A135" s="17"/>
      <c r="B135" s="18"/>
      <c r="C135" s="18"/>
      <c r="D135" s="18"/>
      <c r="E135" s="59"/>
      <c r="F135" s="40"/>
      <c r="G135" s="40"/>
      <c r="H135" s="40"/>
    </row>
    <row r="136" spans="1:8" ht="12.75">
      <c r="A136" s="77" t="s">
        <v>0</v>
      </c>
      <c r="B136" s="101" t="s">
        <v>1</v>
      </c>
      <c r="C136" s="102"/>
      <c r="D136" s="103"/>
      <c r="E136" s="78" t="s">
        <v>70</v>
      </c>
      <c r="F136" s="78" t="s">
        <v>67</v>
      </c>
      <c r="G136" s="78" t="s">
        <v>68</v>
      </c>
      <c r="H136" s="79" t="s">
        <v>69</v>
      </c>
    </row>
    <row r="137" spans="1:18" s="11" customFormat="1" ht="12.75">
      <c r="A137" s="12" t="s">
        <v>95</v>
      </c>
      <c r="B137" s="104" t="s">
        <v>63</v>
      </c>
      <c r="C137" s="104"/>
      <c r="D137" s="104"/>
      <c r="E137" s="45"/>
      <c r="F137" s="47"/>
      <c r="G137" s="47"/>
      <c r="H137" s="46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s="11" customFormat="1" ht="12.75">
      <c r="A138" s="12">
        <v>1011</v>
      </c>
      <c r="B138" s="81" t="s">
        <v>118</v>
      </c>
      <c r="C138" s="80"/>
      <c r="D138" s="80"/>
      <c r="E138" s="45">
        <v>0</v>
      </c>
      <c r="F138" s="47">
        <v>1000000</v>
      </c>
      <c r="G138" s="47"/>
      <c r="H138" s="46">
        <v>1000000</v>
      </c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s="11" customFormat="1" ht="12.75">
      <c r="A139" s="12">
        <v>3631</v>
      </c>
      <c r="B139" s="81" t="s">
        <v>132</v>
      </c>
      <c r="C139" s="80"/>
      <c r="D139" s="80"/>
      <c r="E139" s="45">
        <v>0</v>
      </c>
      <c r="F139" s="47">
        <v>0</v>
      </c>
      <c r="G139" s="47">
        <v>435000</v>
      </c>
      <c r="H139" s="46">
        <v>435000</v>
      </c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s="11" customFormat="1" ht="12.75">
      <c r="A140" s="12">
        <v>2321</v>
      </c>
      <c r="B140" s="81" t="s">
        <v>119</v>
      </c>
      <c r="C140" s="80"/>
      <c r="D140" s="80"/>
      <c r="E140" s="45">
        <v>0</v>
      </c>
      <c r="F140" s="47">
        <v>3122000</v>
      </c>
      <c r="G140" s="47"/>
      <c r="H140" s="46">
        <v>3122000</v>
      </c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8" s="1" customFormat="1" ht="12.75">
      <c r="A141" s="32">
        <v>3119</v>
      </c>
      <c r="B141" s="73" t="s">
        <v>120</v>
      </c>
      <c r="C141" s="74"/>
      <c r="D141" s="75"/>
      <c r="E141" s="60">
        <v>0</v>
      </c>
      <c r="F141" s="76">
        <v>6726000</v>
      </c>
      <c r="G141" s="61"/>
      <c r="H141" s="62">
        <v>6726000</v>
      </c>
    </row>
    <row r="142" spans="1:8" s="1" customFormat="1" ht="12.75">
      <c r="A142" s="32">
        <v>3421</v>
      </c>
      <c r="B142" s="73" t="s">
        <v>124</v>
      </c>
      <c r="C142" s="74"/>
      <c r="D142" s="75"/>
      <c r="E142" s="60">
        <v>0</v>
      </c>
      <c r="F142" s="76">
        <v>1200000</v>
      </c>
      <c r="G142" s="61">
        <v>150000</v>
      </c>
      <c r="H142" s="62">
        <v>1350000</v>
      </c>
    </row>
    <row r="143" spans="1:18" ht="12.75">
      <c r="A143" s="34">
        <v>3632</v>
      </c>
      <c r="B143" s="35" t="s">
        <v>47</v>
      </c>
      <c r="C143" s="36"/>
      <c r="D143" s="37"/>
      <c r="E143" s="65">
        <v>0</v>
      </c>
      <c r="F143" s="62">
        <v>300000</v>
      </c>
      <c r="G143" s="61"/>
      <c r="H143" s="62">
        <v>300000</v>
      </c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2.75">
      <c r="A144" s="34">
        <v>3635</v>
      </c>
      <c r="B144" s="35" t="s">
        <v>125</v>
      </c>
      <c r="C144" s="36"/>
      <c r="D144" s="37"/>
      <c r="E144" s="65">
        <v>0</v>
      </c>
      <c r="F144" s="62">
        <v>300000</v>
      </c>
      <c r="G144" s="61"/>
      <c r="H144" s="62">
        <v>300000</v>
      </c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2.75">
      <c r="A145" s="34">
        <v>3612</v>
      </c>
      <c r="B145" s="35" t="s">
        <v>44</v>
      </c>
      <c r="C145" s="36"/>
      <c r="D145" s="37"/>
      <c r="E145" s="65">
        <v>0</v>
      </c>
      <c r="F145" s="62">
        <v>200000</v>
      </c>
      <c r="G145" s="61"/>
      <c r="H145" s="62">
        <v>200000</v>
      </c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8" ht="12.75">
      <c r="A146" s="22">
        <v>3613</v>
      </c>
      <c r="B146" s="24" t="s">
        <v>45</v>
      </c>
      <c r="C146" s="25"/>
      <c r="D146" s="26"/>
      <c r="E146" s="63">
        <v>0</v>
      </c>
      <c r="F146" s="46">
        <v>1900000</v>
      </c>
      <c r="G146" s="47"/>
      <c r="H146" s="46">
        <v>1900000</v>
      </c>
    </row>
    <row r="147" spans="1:8" ht="12.75">
      <c r="A147" s="22">
        <v>5212</v>
      </c>
      <c r="B147" s="24" t="s">
        <v>104</v>
      </c>
      <c r="C147" s="25"/>
      <c r="D147" s="26"/>
      <c r="E147" s="63">
        <v>0</v>
      </c>
      <c r="F147" s="46">
        <v>200000</v>
      </c>
      <c r="G147" s="47"/>
      <c r="H147" s="46">
        <v>200000</v>
      </c>
    </row>
    <row r="148" spans="1:8" ht="12.75">
      <c r="A148" s="34">
        <v>5512</v>
      </c>
      <c r="B148" s="35" t="s">
        <v>57</v>
      </c>
      <c r="C148" s="36"/>
      <c r="D148" s="37"/>
      <c r="E148" s="65">
        <v>0</v>
      </c>
      <c r="F148" s="62">
        <v>7835000</v>
      </c>
      <c r="G148" s="61"/>
      <c r="H148" s="62">
        <v>7835000</v>
      </c>
    </row>
    <row r="149" spans="1:8" ht="12.75">
      <c r="A149" s="34">
        <v>6171</v>
      </c>
      <c r="B149" s="35" t="s">
        <v>25</v>
      </c>
      <c r="C149" s="36"/>
      <c r="D149" s="37"/>
      <c r="E149" s="65">
        <v>0</v>
      </c>
      <c r="F149" s="62">
        <v>60000</v>
      </c>
      <c r="G149" s="61"/>
      <c r="H149" s="62">
        <v>60000</v>
      </c>
    </row>
    <row r="150" spans="1:8" ht="12.75">
      <c r="A150" s="34"/>
      <c r="B150" s="35" t="s">
        <v>64</v>
      </c>
      <c r="C150" s="36"/>
      <c r="D150" s="37"/>
      <c r="E150" s="65">
        <f>SUM(E138:E147)</f>
        <v>0</v>
      </c>
      <c r="F150" s="62">
        <f>SUM(F138:F149)</f>
        <v>22843000</v>
      </c>
      <c r="G150" s="61">
        <f>SUM(G138:G149)</f>
        <v>585000</v>
      </c>
      <c r="H150" s="62">
        <f>SUM(H138:H149)</f>
        <v>23428000</v>
      </c>
    </row>
    <row r="151" spans="1:8" ht="12.75">
      <c r="A151" s="32"/>
      <c r="B151" s="105"/>
      <c r="C151" s="106"/>
      <c r="D151" s="107"/>
      <c r="E151" s="61"/>
      <c r="F151" s="62"/>
      <c r="G151" s="61"/>
      <c r="H151" s="62"/>
    </row>
    <row r="152" spans="1:8" ht="12.75">
      <c r="A152" s="27"/>
      <c r="B152" s="92" t="s">
        <v>29</v>
      </c>
      <c r="C152" s="93"/>
      <c r="D152" s="94"/>
      <c r="E152" s="66">
        <f>SUM(E131+E150)</f>
        <v>43419000</v>
      </c>
      <c r="F152" s="66">
        <f>SUM(F131+F150)</f>
        <v>76596750</v>
      </c>
      <c r="G152" s="66">
        <f>SUM(G131+G150)</f>
        <v>1451000</v>
      </c>
      <c r="H152" s="82">
        <f>SUM(H131+H150)</f>
        <v>78047750</v>
      </c>
    </row>
    <row r="153" spans="1:8" ht="12.75">
      <c r="A153" s="12" t="s">
        <v>103</v>
      </c>
      <c r="B153" s="5" t="s">
        <v>131</v>
      </c>
      <c r="C153" s="5"/>
      <c r="D153" s="5"/>
      <c r="E153" s="47">
        <v>1250000</v>
      </c>
      <c r="F153" s="47">
        <v>1250000</v>
      </c>
      <c r="G153" s="67"/>
      <c r="H153" s="46">
        <v>1250000</v>
      </c>
    </row>
    <row r="154" spans="1:8" ht="13.5" thickBot="1">
      <c r="A154" s="28"/>
      <c r="B154" s="95" t="s">
        <v>65</v>
      </c>
      <c r="C154" s="96"/>
      <c r="D154" s="97"/>
      <c r="E154" s="68">
        <f>SUM(E152:E153)</f>
        <v>44669000</v>
      </c>
      <c r="F154" s="68">
        <f>SUM(F152:F153)</f>
        <v>77846750</v>
      </c>
      <c r="G154" s="68">
        <f>SUM(G152:G153)</f>
        <v>1451000</v>
      </c>
      <c r="H154" s="83">
        <f>SUM(H152:H153)</f>
        <v>79297750</v>
      </c>
    </row>
  </sheetData>
  <sheetProtection/>
  <mergeCells count="37">
    <mergeCell ref="B20:D20"/>
    <mergeCell ref="B22:D22"/>
    <mergeCell ref="B23:D23"/>
    <mergeCell ref="A1:H1"/>
    <mergeCell ref="B3:D3"/>
    <mergeCell ref="B4:D4"/>
    <mergeCell ref="B8:D8"/>
    <mergeCell ref="B14:D14"/>
    <mergeCell ref="B89:D89"/>
    <mergeCell ref="B54:D54"/>
    <mergeCell ref="B55:D55"/>
    <mergeCell ref="B69:D69"/>
    <mergeCell ref="B73:D73"/>
    <mergeCell ref="B74:D74"/>
    <mergeCell ref="B75:D75"/>
    <mergeCell ref="B77:D77"/>
    <mergeCell ref="B80:D80"/>
    <mergeCell ref="B81:D81"/>
    <mergeCell ref="B83:D83"/>
    <mergeCell ref="B28:D28"/>
    <mergeCell ref="B29:D29"/>
    <mergeCell ref="B43:D43"/>
    <mergeCell ref="B42:D42"/>
    <mergeCell ref="B45:D45"/>
    <mergeCell ref="B93:D93"/>
    <mergeCell ref="B101:D101"/>
    <mergeCell ref="B102:D102"/>
    <mergeCell ref="B105:D105"/>
    <mergeCell ref="B106:D106"/>
    <mergeCell ref="B151:D151"/>
    <mergeCell ref="B152:D152"/>
    <mergeCell ref="B154:D154"/>
    <mergeCell ref="B122:D122"/>
    <mergeCell ref="B123:D123"/>
    <mergeCell ref="B128:D128"/>
    <mergeCell ref="B136:D136"/>
    <mergeCell ref="B137:D137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nemravovaa</cp:lastModifiedBy>
  <cp:lastPrinted>2019-12-18T05:41:53Z</cp:lastPrinted>
  <dcterms:created xsi:type="dcterms:W3CDTF">2007-04-06T10:31:10Z</dcterms:created>
  <dcterms:modified xsi:type="dcterms:W3CDTF">2020-06-08T10:24:29Z</dcterms:modified>
  <cp:category/>
  <cp:version/>
  <cp:contentType/>
  <cp:contentStatus/>
</cp:coreProperties>
</file>