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75" windowWidth="11385" windowHeight="666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<sst xmlns="http://schemas.openxmlformats.org/spreadsheetml/2006/main" count="128" uniqueCount="114">
  <si>
    <t>Odd. par.</t>
  </si>
  <si>
    <t>Text</t>
  </si>
  <si>
    <t>Daňové příjmy</t>
  </si>
  <si>
    <t>Daň z příjmů právnických osob</t>
  </si>
  <si>
    <t>Daň z příjmů PO za obce</t>
  </si>
  <si>
    <t>Daň z přidané hodnoty</t>
  </si>
  <si>
    <t>Odvody za odnětí zeměd.půdy</t>
  </si>
  <si>
    <t>Poplatek ze psů</t>
  </si>
  <si>
    <t>Poplatek ze vstupného</t>
  </si>
  <si>
    <t>Správní poplatky</t>
  </si>
  <si>
    <t>Daň z nemovitosti</t>
  </si>
  <si>
    <t>Celkem daňové příjmy</t>
  </si>
  <si>
    <t>Nedaňové příjmy</t>
  </si>
  <si>
    <t>Knihovna</t>
  </si>
  <si>
    <t>Příjmy z kultury</t>
  </si>
  <si>
    <t>Činnost místní správy</t>
  </si>
  <si>
    <t>Celkem nedaňové příjmy</t>
  </si>
  <si>
    <t>Přijaté transfery</t>
  </si>
  <si>
    <t>Neinv.přijaté transfery ze SR</t>
  </si>
  <si>
    <t>MEZISOUČET</t>
  </si>
  <si>
    <t>P Ř Í J M Y   C E L K E M</t>
  </si>
  <si>
    <t>Neivestiční výdaje</t>
  </si>
  <si>
    <t>Silnice</t>
  </si>
  <si>
    <t>Odvádění a čistění odpad.vod</t>
  </si>
  <si>
    <t>Záležitosti kultury - kronika</t>
  </si>
  <si>
    <t>Záležitosti kultury - ost.činnosti</t>
  </si>
  <si>
    <t>3321  3001</t>
  </si>
  <si>
    <t>Činnost v zámku - provoz</t>
  </si>
  <si>
    <t>Obřadní síň</t>
  </si>
  <si>
    <t>Zachování a obnova kult.památek</t>
  </si>
  <si>
    <t>Zálež.sděl.prost.- Tovač.kamelot</t>
  </si>
  <si>
    <t>Ost.záležitosti kultury - KPSSV</t>
  </si>
  <si>
    <t>Tělových.činnost - sport.hala</t>
  </si>
  <si>
    <t>Zdravotní středisko</t>
  </si>
  <si>
    <t>Bytové hospodářství</t>
  </si>
  <si>
    <t>Nebytové hospodářství</t>
  </si>
  <si>
    <t>Veřejné osvětlení</t>
  </si>
  <si>
    <t>Pohřebnictví</t>
  </si>
  <si>
    <t>Příspěvek mikroregionu</t>
  </si>
  <si>
    <t>Ost.správa v obl.bydlení - WC</t>
  </si>
  <si>
    <t>Sběr a svoz nebezpečných odp.</t>
  </si>
  <si>
    <t>Sběr a svoz komunálního odp.</t>
  </si>
  <si>
    <t>Ostatní nakládání s odpady</t>
  </si>
  <si>
    <t>Péče o vzhled obcí a veř.zeleň</t>
  </si>
  <si>
    <t>Veřejně prospěšné práce</t>
  </si>
  <si>
    <t>Ostatní sociální péče a pomoc</t>
  </si>
  <si>
    <t>Soc.pomoc osobám-živelná poh.</t>
  </si>
  <si>
    <t>Požární ochrana</t>
  </si>
  <si>
    <t xml:space="preserve">Zastupitelstva obcí  </t>
  </si>
  <si>
    <t>Výdaje z finančních operací</t>
  </si>
  <si>
    <t>Ostatní činnosti</t>
  </si>
  <si>
    <t>Celkem neinvestiční výdaje</t>
  </si>
  <si>
    <t>Kapitálové výdaje</t>
  </si>
  <si>
    <t>Celkem kapitálové výdaje</t>
  </si>
  <si>
    <t>VÝDAJE CELKEM</t>
  </si>
  <si>
    <t>Zájmová činnost v kultuře</t>
  </si>
  <si>
    <t>Bezpečnost a veřejný pořádek</t>
  </si>
  <si>
    <t>6409 87</t>
  </si>
  <si>
    <t>Služby pro důchodce</t>
  </si>
  <si>
    <t>Využití volného času dětí a mlád.</t>
  </si>
  <si>
    <t>Celkem přijaté transfery</t>
  </si>
  <si>
    <t>Ost.rozvoj bydlení-provoz kotelen</t>
  </si>
  <si>
    <t>Ost.finanční operace-odvod DPH</t>
  </si>
  <si>
    <t>Činnost v zámku</t>
  </si>
  <si>
    <t>Obřadní síň - svatby</t>
  </si>
  <si>
    <t xml:space="preserve">Bytové hospodářství </t>
  </si>
  <si>
    <t xml:space="preserve">Nebytové hospodářství </t>
  </si>
  <si>
    <t>Ozdravování hosp.zvířat,deratizace</t>
  </si>
  <si>
    <t>Třída 1</t>
  </si>
  <si>
    <t>Třída 2</t>
  </si>
  <si>
    <t>Třída 4</t>
  </si>
  <si>
    <t>Třída 5</t>
  </si>
  <si>
    <t>Třída 6</t>
  </si>
  <si>
    <t>Kapitálové příjmy</t>
  </si>
  <si>
    <t>Celkem kapitálové příjmy</t>
  </si>
  <si>
    <t>3319  01</t>
  </si>
  <si>
    <t>3319  02</t>
  </si>
  <si>
    <t>3321  03</t>
  </si>
  <si>
    <t>pol.8124</t>
  </si>
  <si>
    <t>Ochrana obyvatelstva</t>
  </si>
  <si>
    <t>Příjmy z úroků</t>
  </si>
  <si>
    <t>Základní a mateř.škola</t>
  </si>
  <si>
    <t>Ost.soc.péče a pomoc obyvatelstvu</t>
  </si>
  <si>
    <t>Služba pro důchodce,náhrady</t>
  </si>
  <si>
    <t>Daň z hazardních her</t>
  </si>
  <si>
    <t>Pozemky</t>
  </si>
  <si>
    <t>Krizová opatření</t>
  </si>
  <si>
    <t xml:space="preserve">       Sportovní hřiště</t>
  </si>
  <si>
    <t>Dopravní obslužnost - smíšená</t>
  </si>
  <si>
    <t>Splátky úvěru</t>
  </si>
  <si>
    <t>Rozpočet 2021</t>
  </si>
  <si>
    <t>Daň z příjmu FO ze závislé činnosti</t>
  </si>
  <si>
    <t>Daň z příjmu FO ze samostatně výdělečné činnosti</t>
  </si>
  <si>
    <t>Daň z příjmů FO z kapitálových výnosů</t>
  </si>
  <si>
    <t>Poplatek za komunální odpad</t>
  </si>
  <si>
    <t>Poplatek za užívání veřejného prostranství</t>
  </si>
  <si>
    <t>Příjmy z úhrad dobývání nerostů</t>
  </si>
  <si>
    <t>pol.         1111</t>
  </si>
  <si>
    <t>Ostatní služby a činnosti v oblasti sociální péče</t>
  </si>
  <si>
    <t>Zemědělský půdní fond - příjmy z pronájmu pozemků</t>
  </si>
  <si>
    <t>Záležitosti sdělovacích prostředků-Tovačovský kamelot</t>
  </si>
  <si>
    <t>Veřejné osvětlení - pronájem sloupů</t>
  </si>
  <si>
    <t>Pohřebnictví - pronájem hrobových  míst</t>
  </si>
  <si>
    <t>Sběr a svoz komunálního odpadu-podnikatelé</t>
  </si>
  <si>
    <t>Využívání a zneškodňování komunálního odpadu</t>
  </si>
  <si>
    <t>Péče o vzhled obcí a veřejnou zeleň</t>
  </si>
  <si>
    <t>Činnost místní správy a propagační skříňky</t>
  </si>
  <si>
    <t>Ostatní neinvestiční přijaté transfery od obcí</t>
  </si>
  <si>
    <t>Převod finanančních prostředků z minulých let</t>
  </si>
  <si>
    <t>Ostatní záležitosti pozem.komunikací</t>
  </si>
  <si>
    <t>Ostatní zájmová činnost a rekreace</t>
  </si>
  <si>
    <t>Pojištění funkčně nespecifikované</t>
  </si>
  <si>
    <t>Převody vlastním fondům</t>
  </si>
  <si>
    <t>Schválený rozpočet na rok 2021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</si>
</sst>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</numFmts>
  <fonts count="39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11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0" fontId="0" fillId="0" borderId="11" xfId="0" applyNumberFormat="1" applyFill="1" applyBorder="1" applyAlignment="1">
      <alignment horizontal="left"/>
    </xf>
    <xf numFmtId="0" fontId="0" fillId="0" borderId="16" xfId="0" applyNumberForma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2" fillId="0" borderId="16" xfId="0" applyNumberFormat="1" applyFont="1" applyBorder="1" applyAlignment="1">
      <alignment/>
    </xf>
    <xf numFmtId="0" fontId="0" fillId="33" borderId="22" xfId="0" applyNumberFormat="1" applyFill="1" applyBorder="1" applyAlignment="1">
      <alignment/>
    </xf>
    <xf numFmtId="0" fontId="2" fillId="33" borderId="23" xfId="0" applyFont="1" applyFill="1" applyBorder="1" applyAlignment="1">
      <alignment horizontal="left"/>
    </xf>
    <xf numFmtId="0" fontId="0" fillId="33" borderId="23" xfId="0" applyFill="1" applyBorder="1" applyAlignment="1">
      <alignment horizontal="left"/>
    </xf>
    <xf numFmtId="2" fontId="0" fillId="0" borderId="11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4" xfId="0" applyNumberFormat="1" applyFill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6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8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right" vertical="center"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8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2" fillId="33" borderId="23" xfId="0" applyNumberFormat="1" applyFont="1" applyFill="1" applyBorder="1" applyAlignment="1">
      <alignment horizontal="right" vertical="center"/>
    </xf>
    <xf numFmtId="4" fontId="0" fillId="0" borderId="15" xfId="0" applyNumberFormat="1" applyBorder="1" applyAlignment="1">
      <alignment/>
    </xf>
    <xf numFmtId="4" fontId="2" fillId="0" borderId="13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28" xfId="0" applyBorder="1" applyAlignment="1">
      <alignment horizontal="left"/>
    </xf>
    <xf numFmtId="4" fontId="0" fillId="0" borderId="28" xfId="0" applyNumberForma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5" borderId="31" xfId="0" applyFill="1" applyBorder="1" applyAlignment="1">
      <alignment/>
    </xf>
    <xf numFmtId="4" fontId="0" fillId="35" borderId="32" xfId="0" applyNumberFormat="1" applyFill="1" applyBorder="1" applyAlignment="1">
      <alignment/>
    </xf>
    <xf numFmtId="0" fontId="0" fillId="35" borderId="11" xfId="0" applyFill="1" applyBorder="1" applyAlignment="1">
      <alignment/>
    </xf>
    <xf numFmtId="4" fontId="0" fillId="35" borderId="12" xfId="0" applyNumberFormat="1" applyFill="1" applyBorder="1" applyAlignment="1">
      <alignment/>
    </xf>
    <xf numFmtId="0" fontId="0" fillId="35" borderId="31" xfId="0" applyNumberFormat="1" applyFill="1" applyBorder="1" applyAlignment="1">
      <alignment/>
    </xf>
    <xf numFmtId="0" fontId="0" fillId="35" borderId="11" xfId="0" applyNumberFormat="1" applyFill="1" applyBorder="1" applyAlignment="1">
      <alignment/>
    </xf>
    <xf numFmtId="0" fontId="2" fillId="35" borderId="12" xfId="0" applyFont="1" applyFill="1" applyBorder="1" applyAlignment="1">
      <alignment horizontal="left"/>
    </xf>
    <xf numFmtId="0" fontId="0" fillId="35" borderId="12" xfId="0" applyFill="1" applyBorder="1" applyAlignment="1">
      <alignment horizontal="left"/>
    </xf>
    <xf numFmtId="0" fontId="0" fillId="35" borderId="24" xfId="0" applyNumberFormat="1" applyFill="1" applyBorder="1" applyAlignment="1">
      <alignment horizontal="left"/>
    </xf>
    <xf numFmtId="4" fontId="0" fillId="35" borderId="15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2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35" borderId="36" xfId="0" applyFont="1" applyFill="1" applyBorder="1" applyAlignment="1">
      <alignment horizontal="center"/>
    </xf>
    <xf numFmtId="0" fontId="2" fillId="35" borderId="37" xfId="0" applyFont="1" applyFill="1" applyBorder="1" applyAlignment="1">
      <alignment horizontal="center"/>
    </xf>
    <xf numFmtId="0" fontId="2" fillId="35" borderId="38" xfId="0" applyFont="1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42" xfId="0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35" borderId="12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zoomScalePageLayoutView="0" workbookViewId="0" topLeftCell="A103">
      <selection activeCell="A1" sqref="A1:E1"/>
    </sheetView>
  </sheetViews>
  <sheetFormatPr defaultColWidth="9.00390625" defaultRowHeight="12.75"/>
  <cols>
    <col min="1" max="1" width="13.125" style="0" customWidth="1"/>
    <col min="4" max="4" width="32.25390625" style="0" customWidth="1"/>
    <col min="5" max="5" width="19.625" style="49" customWidth="1"/>
  </cols>
  <sheetData>
    <row r="1" spans="1:5" s="63" customFormat="1" ht="18.75" thickBot="1">
      <c r="A1" s="77" t="s">
        <v>113</v>
      </c>
      <c r="B1" s="78"/>
      <c r="C1" s="78"/>
      <c r="D1" s="78"/>
      <c r="E1" s="78"/>
    </row>
    <row r="2" spans="1:5" ht="13.5" thickBot="1">
      <c r="A2" s="1"/>
      <c r="B2" s="1"/>
      <c r="C2" s="1"/>
      <c r="D2" s="1"/>
      <c r="E2" s="36"/>
    </row>
    <row r="3" spans="1:5" ht="13.5" thickBot="1">
      <c r="A3" s="2" t="s">
        <v>0</v>
      </c>
      <c r="B3" s="79" t="s">
        <v>1</v>
      </c>
      <c r="C3" s="80"/>
      <c r="D3" s="81"/>
      <c r="E3" s="37" t="s">
        <v>90</v>
      </c>
    </row>
    <row r="4" spans="1:5" s="64" customFormat="1" ht="12.75">
      <c r="A4" s="65" t="s">
        <v>68</v>
      </c>
      <c r="B4" s="82" t="s">
        <v>2</v>
      </c>
      <c r="C4" s="83"/>
      <c r="D4" s="84"/>
      <c r="E4" s="66"/>
    </row>
    <row r="5" spans="1:5" ht="12.75">
      <c r="A5" s="3" t="s">
        <v>97</v>
      </c>
      <c r="B5" s="4" t="s">
        <v>91</v>
      </c>
      <c r="C5" s="4"/>
      <c r="D5" s="4"/>
      <c r="E5" s="39">
        <v>6000000</v>
      </c>
    </row>
    <row r="6" spans="1:5" ht="12.75">
      <c r="A6" s="3">
        <v>1112</v>
      </c>
      <c r="B6" s="4" t="s">
        <v>92</v>
      </c>
      <c r="C6" s="4"/>
      <c r="D6" s="4"/>
      <c r="E6" s="39">
        <v>100000</v>
      </c>
    </row>
    <row r="7" spans="1:5" ht="12.75">
      <c r="A7" s="3">
        <v>1113</v>
      </c>
      <c r="B7" s="5" t="s">
        <v>93</v>
      </c>
      <c r="C7" s="5"/>
      <c r="D7" s="5"/>
      <c r="E7" s="39">
        <v>500000</v>
      </c>
    </row>
    <row r="8" spans="1:5" ht="12.75">
      <c r="A8" s="6">
        <v>1121</v>
      </c>
      <c r="B8" s="85" t="s">
        <v>3</v>
      </c>
      <c r="C8" s="86"/>
      <c r="D8" s="87"/>
      <c r="E8" s="39">
        <v>5500000</v>
      </c>
    </row>
    <row r="9" spans="1:5" ht="12.75">
      <c r="A9" s="3">
        <v>1122</v>
      </c>
      <c r="B9" s="7" t="s">
        <v>4</v>
      </c>
      <c r="C9" s="7"/>
      <c r="D9" s="7"/>
      <c r="E9" s="39">
        <v>600000</v>
      </c>
    </row>
    <row r="10" spans="1:5" ht="12.75">
      <c r="A10" s="3">
        <v>1211</v>
      </c>
      <c r="B10" s="4" t="s">
        <v>5</v>
      </c>
      <c r="C10" s="4"/>
      <c r="D10" s="4"/>
      <c r="E10" s="39">
        <v>14000000</v>
      </c>
    </row>
    <row r="11" spans="1:5" ht="12.75">
      <c r="A11" s="3">
        <v>1334</v>
      </c>
      <c r="B11" s="4" t="s">
        <v>6</v>
      </c>
      <c r="C11" s="4"/>
      <c r="D11" s="4"/>
      <c r="E11" s="39">
        <v>350000</v>
      </c>
    </row>
    <row r="12" spans="1:5" ht="12.75">
      <c r="A12" s="3">
        <v>1340</v>
      </c>
      <c r="B12" s="4" t="s">
        <v>94</v>
      </c>
      <c r="C12" s="4"/>
      <c r="D12" s="4"/>
      <c r="E12" s="39">
        <v>1768000</v>
      </c>
    </row>
    <row r="13" spans="1:5" ht="12.75">
      <c r="A13" s="3">
        <v>1341</v>
      </c>
      <c r="B13" s="85" t="s">
        <v>7</v>
      </c>
      <c r="C13" s="86"/>
      <c r="D13" s="87"/>
      <c r="E13" s="39">
        <v>88000</v>
      </c>
    </row>
    <row r="14" spans="1:5" ht="12.75">
      <c r="A14" s="3">
        <v>1343</v>
      </c>
      <c r="B14" s="4" t="s">
        <v>95</v>
      </c>
      <c r="C14" s="4"/>
      <c r="D14" s="4"/>
      <c r="E14" s="39">
        <v>10000</v>
      </c>
    </row>
    <row r="15" spans="1:5" ht="12.75">
      <c r="A15" s="3">
        <v>1344</v>
      </c>
      <c r="B15" s="4" t="s">
        <v>8</v>
      </c>
      <c r="C15" s="4"/>
      <c r="D15" s="4"/>
      <c r="E15" s="39">
        <v>1000</v>
      </c>
    </row>
    <row r="16" spans="1:5" ht="12.75">
      <c r="A16" s="3">
        <v>1356</v>
      </c>
      <c r="B16" s="21" t="s">
        <v>96</v>
      </c>
      <c r="C16" s="22"/>
      <c r="D16" s="23"/>
      <c r="E16" s="39">
        <v>1000000</v>
      </c>
    </row>
    <row r="17" spans="1:5" ht="12.75">
      <c r="A17" s="3">
        <v>1361</v>
      </c>
      <c r="B17" s="21" t="s">
        <v>9</v>
      </c>
      <c r="C17" s="22"/>
      <c r="D17" s="23"/>
      <c r="E17" s="39">
        <v>100000</v>
      </c>
    </row>
    <row r="18" spans="1:5" ht="12.75">
      <c r="A18" s="3">
        <v>1381</v>
      </c>
      <c r="B18" s="21" t="s">
        <v>84</v>
      </c>
      <c r="C18" s="22"/>
      <c r="D18" s="23"/>
      <c r="E18" s="39">
        <v>200000</v>
      </c>
    </row>
    <row r="19" spans="1:5" ht="12.75">
      <c r="A19" s="8">
        <v>1511</v>
      </c>
      <c r="B19" s="90" t="s">
        <v>10</v>
      </c>
      <c r="C19" s="91"/>
      <c r="D19" s="92"/>
      <c r="E19" s="40">
        <v>3550000</v>
      </c>
    </row>
    <row r="20" spans="1:5" ht="12.75">
      <c r="A20" s="28"/>
      <c r="B20" s="9" t="s">
        <v>11</v>
      </c>
      <c r="C20" s="9"/>
      <c r="D20" s="9"/>
      <c r="E20" s="38">
        <f>SUM(E4:E19)</f>
        <v>33767000</v>
      </c>
    </row>
    <row r="21" spans="1:5" ht="12.75">
      <c r="A21" s="3"/>
      <c r="B21" s="93"/>
      <c r="C21" s="94"/>
      <c r="D21" s="95"/>
      <c r="E21" s="39"/>
    </row>
    <row r="22" spans="1:5" s="64" customFormat="1" ht="12.75">
      <c r="A22" s="67" t="s">
        <v>69</v>
      </c>
      <c r="B22" s="96" t="s">
        <v>12</v>
      </c>
      <c r="C22" s="97"/>
      <c r="D22" s="98"/>
      <c r="E22" s="68"/>
    </row>
    <row r="23" spans="1:8" ht="12.75">
      <c r="A23" s="11">
        <v>1011</v>
      </c>
      <c r="B23" s="4" t="s">
        <v>99</v>
      </c>
      <c r="C23" s="4"/>
      <c r="D23" s="4"/>
      <c r="E23" s="39">
        <v>1356000</v>
      </c>
      <c r="H23" s="64"/>
    </row>
    <row r="24" spans="1:5" ht="12.75">
      <c r="A24" s="3">
        <v>3314</v>
      </c>
      <c r="B24" s="99" t="s">
        <v>13</v>
      </c>
      <c r="C24" s="100"/>
      <c r="D24" s="101"/>
      <c r="E24" s="39">
        <v>25000</v>
      </c>
    </row>
    <row r="25" spans="1:5" ht="12.75">
      <c r="A25" s="3">
        <v>3319</v>
      </c>
      <c r="B25" s="99" t="s">
        <v>14</v>
      </c>
      <c r="C25" s="100"/>
      <c r="D25" s="101"/>
      <c r="E25" s="39">
        <v>355000</v>
      </c>
    </row>
    <row r="26" spans="1:5" ht="12.75">
      <c r="A26" s="3">
        <v>3321</v>
      </c>
      <c r="B26" s="9" t="s">
        <v>63</v>
      </c>
      <c r="C26" s="4"/>
      <c r="D26" s="4"/>
      <c r="E26" s="39">
        <v>505000</v>
      </c>
    </row>
    <row r="27" spans="1:5" ht="12.75">
      <c r="A27" s="3">
        <v>3321</v>
      </c>
      <c r="B27" s="9" t="s">
        <v>64</v>
      </c>
      <c r="C27" s="4"/>
      <c r="D27" s="4"/>
      <c r="E27" s="39">
        <v>80000</v>
      </c>
    </row>
    <row r="28" spans="1:5" ht="12.75">
      <c r="A28" s="3">
        <v>3349</v>
      </c>
      <c r="B28" s="9" t="s">
        <v>100</v>
      </c>
      <c r="C28" s="4"/>
      <c r="D28" s="4"/>
      <c r="E28" s="39">
        <v>10000</v>
      </c>
    </row>
    <row r="29" spans="1:5" ht="12.75">
      <c r="A29" s="3">
        <v>3599</v>
      </c>
      <c r="B29" s="9" t="s">
        <v>33</v>
      </c>
      <c r="C29" s="4"/>
      <c r="D29" s="4"/>
      <c r="E29" s="39">
        <v>527000</v>
      </c>
    </row>
    <row r="30" spans="1:5" ht="12.75">
      <c r="A30" s="3">
        <v>3612</v>
      </c>
      <c r="B30" s="9" t="s">
        <v>65</v>
      </c>
      <c r="C30" s="4"/>
      <c r="D30" s="4"/>
      <c r="E30" s="39">
        <v>2065000</v>
      </c>
    </row>
    <row r="31" spans="1:5" ht="12.75">
      <c r="A31" s="3">
        <v>3613</v>
      </c>
      <c r="B31" s="9" t="s">
        <v>66</v>
      </c>
      <c r="C31" s="4"/>
      <c r="D31" s="4"/>
      <c r="E31" s="39">
        <v>832000</v>
      </c>
    </row>
    <row r="32" spans="1:5" ht="12.75">
      <c r="A32" s="3">
        <v>3631</v>
      </c>
      <c r="B32" s="9" t="s">
        <v>101</v>
      </c>
      <c r="C32" s="4"/>
      <c r="D32" s="4"/>
      <c r="E32" s="39">
        <v>15000</v>
      </c>
    </row>
    <row r="33" spans="1:5" ht="12.75">
      <c r="A33" s="3">
        <v>3632</v>
      </c>
      <c r="B33" s="9" t="s">
        <v>102</v>
      </c>
      <c r="C33" s="4"/>
      <c r="D33" s="4"/>
      <c r="E33" s="39">
        <v>20000</v>
      </c>
    </row>
    <row r="34" spans="1:5" ht="12.75">
      <c r="A34" s="3">
        <v>3722</v>
      </c>
      <c r="B34" s="9" t="s">
        <v>103</v>
      </c>
      <c r="C34" s="4"/>
      <c r="D34" s="4"/>
      <c r="E34" s="39">
        <v>298000</v>
      </c>
    </row>
    <row r="35" spans="1:5" ht="12.75">
      <c r="A35" s="11">
        <v>3725</v>
      </c>
      <c r="B35" s="9" t="s">
        <v>104</v>
      </c>
      <c r="C35" s="4"/>
      <c r="D35" s="4"/>
      <c r="E35" s="39">
        <v>200000</v>
      </c>
    </row>
    <row r="36" spans="1:5" ht="12.75">
      <c r="A36" s="11">
        <v>3745</v>
      </c>
      <c r="B36" s="9" t="s">
        <v>105</v>
      </c>
      <c r="C36" s="4"/>
      <c r="D36" s="4"/>
      <c r="E36" s="39">
        <v>12000</v>
      </c>
    </row>
    <row r="37" spans="1:5" ht="12.75">
      <c r="A37" s="11">
        <v>6171</v>
      </c>
      <c r="B37" s="99" t="s">
        <v>106</v>
      </c>
      <c r="C37" s="100"/>
      <c r="D37" s="101"/>
      <c r="E37" s="39">
        <v>7000</v>
      </c>
    </row>
    <row r="38" spans="1:5" ht="12.75">
      <c r="A38" s="11">
        <v>6310</v>
      </c>
      <c r="B38" s="99" t="s">
        <v>80</v>
      </c>
      <c r="C38" s="100"/>
      <c r="D38" s="101"/>
      <c r="E38" s="39">
        <v>15000</v>
      </c>
    </row>
    <row r="39" spans="1:5" ht="12.75">
      <c r="A39" s="11">
        <v>6330</v>
      </c>
      <c r="B39" s="60" t="s">
        <v>112</v>
      </c>
      <c r="C39" s="61"/>
      <c r="D39" s="62"/>
      <c r="E39" s="39">
        <v>500000</v>
      </c>
    </row>
    <row r="40" spans="1:5" ht="12.75">
      <c r="A40" s="11">
        <v>6409</v>
      </c>
      <c r="B40" s="9" t="s">
        <v>83</v>
      </c>
      <c r="C40" s="4"/>
      <c r="D40" s="4"/>
      <c r="E40" s="39">
        <v>55000</v>
      </c>
    </row>
    <row r="41" spans="1:5" ht="13.5" thickBot="1">
      <c r="A41" s="12"/>
      <c r="B41" s="13" t="s">
        <v>16</v>
      </c>
      <c r="C41" s="14"/>
      <c r="D41" s="14"/>
      <c r="E41" s="41">
        <f>SUM(E23:E40)</f>
        <v>6877000</v>
      </c>
    </row>
    <row r="42" spans="1:5" ht="12.75">
      <c r="A42" s="15"/>
      <c r="B42" s="30"/>
      <c r="C42" s="16"/>
      <c r="D42" s="16"/>
      <c r="E42" s="42"/>
    </row>
    <row r="43" spans="1:5" ht="12.75">
      <c r="A43" s="15"/>
      <c r="B43" s="30"/>
      <c r="C43" s="16"/>
      <c r="D43" s="16"/>
      <c r="E43" s="42"/>
    </row>
    <row r="44" spans="1:5" ht="12.75">
      <c r="A44" s="15"/>
      <c r="B44" s="30"/>
      <c r="C44" s="16"/>
      <c r="D44" s="16"/>
      <c r="E44" s="42"/>
    </row>
    <row r="45" spans="1:5" ht="13.5" thickBot="1">
      <c r="A45" s="15"/>
      <c r="B45" s="30"/>
      <c r="C45" s="16"/>
      <c r="D45" s="16"/>
      <c r="E45" s="42"/>
    </row>
    <row r="46" spans="1:5" ht="13.5" thickBot="1">
      <c r="A46" s="2" t="s">
        <v>0</v>
      </c>
      <c r="B46" s="79" t="s">
        <v>1</v>
      </c>
      <c r="C46" s="80"/>
      <c r="D46" s="81"/>
      <c r="E46" s="37" t="s">
        <v>90</v>
      </c>
    </row>
    <row r="47" spans="1:5" s="64" customFormat="1" ht="12.75">
      <c r="A47" s="69" t="s">
        <v>70</v>
      </c>
      <c r="B47" s="82" t="s">
        <v>17</v>
      </c>
      <c r="C47" s="83"/>
      <c r="D47" s="84"/>
      <c r="E47" s="66"/>
    </row>
    <row r="48" spans="1:5" ht="12.75">
      <c r="A48" s="11">
        <v>4112</v>
      </c>
      <c r="B48" s="4" t="s">
        <v>18</v>
      </c>
      <c r="C48" s="4"/>
      <c r="D48" s="4"/>
      <c r="E48" s="39">
        <v>1750000</v>
      </c>
    </row>
    <row r="49" spans="1:5" ht="12.75">
      <c r="A49" s="11">
        <v>4121</v>
      </c>
      <c r="B49" s="4" t="s">
        <v>107</v>
      </c>
      <c r="C49" s="4"/>
      <c r="D49" s="4"/>
      <c r="E49" s="39">
        <v>50000</v>
      </c>
    </row>
    <row r="50" spans="1:5" ht="12.75">
      <c r="A50" s="11"/>
      <c r="B50" s="4" t="s">
        <v>60</v>
      </c>
      <c r="C50" s="4"/>
      <c r="D50" s="4"/>
      <c r="E50" s="38">
        <f>SUM(E48:E49)</f>
        <v>1800000</v>
      </c>
    </row>
    <row r="51" spans="1:5" ht="12.75">
      <c r="A51" s="11"/>
      <c r="B51" s="4"/>
      <c r="C51" s="4"/>
      <c r="D51" s="4"/>
      <c r="E51" s="38"/>
    </row>
    <row r="52" spans="1:5" s="64" customFormat="1" ht="12.75">
      <c r="A52" s="70"/>
      <c r="B52" s="71" t="s">
        <v>73</v>
      </c>
      <c r="C52" s="72"/>
      <c r="D52" s="72"/>
      <c r="E52" s="68"/>
    </row>
    <row r="53" spans="1:5" ht="12.75">
      <c r="A53" s="11">
        <v>1012</v>
      </c>
      <c r="B53" s="4" t="s">
        <v>85</v>
      </c>
      <c r="C53" s="4"/>
      <c r="D53" s="4"/>
      <c r="E53" s="39">
        <v>0</v>
      </c>
    </row>
    <row r="54" spans="1:5" ht="12.75">
      <c r="A54" s="35"/>
      <c r="B54" s="5" t="s">
        <v>74</v>
      </c>
      <c r="C54" s="5"/>
      <c r="D54" s="5"/>
      <c r="E54" s="40">
        <f>SUM(E53:E53)</f>
        <v>0</v>
      </c>
    </row>
    <row r="55" spans="1:5" ht="12.75">
      <c r="A55" s="35"/>
      <c r="B55" s="5"/>
      <c r="C55" s="5"/>
      <c r="D55" s="5"/>
      <c r="E55" s="40"/>
    </row>
    <row r="56" spans="1:5" ht="12.75">
      <c r="A56" s="24"/>
      <c r="B56" s="102" t="s">
        <v>19</v>
      </c>
      <c r="C56" s="103"/>
      <c r="D56" s="104"/>
      <c r="E56" s="43">
        <f>E20+E41+E50+E54</f>
        <v>42444000</v>
      </c>
    </row>
    <row r="57" spans="1:5" ht="12.75">
      <c r="A57" s="11">
        <v>8115</v>
      </c>
      <c r="B57" s="4" t="s">
        <v>108</v>
      </c>
      <c r="C57" s="4"/>
      <c r="D57" s="4"/>
      <c r="E57" s="39">
        <v>11530000</v>
      </c>
    </row>
    <row r="58" spans="1:5" ht="13.5" thickBot="1">
      <c r="A58" s="25"/>
      <c r="B58" s="26" t="s">
        <v>20</v>
      </c>
      <c r="C58" s="27"/>
      <c r="D58" s="27"/>
      <c r="E58" s="44">
        <f>SUM(E56:E57)</f>
        <v>53974000</v>
      </c>
    </row>
    <row r="59" spans="1:5" ht="12.75">
      <c r="A59" s="15"/>
      <c r="B59" s="105"/>
      <c r="C59" s="105"/>
      <c r="D59" s="105"/>
      <c r="E59" s="36"/>
    </row>
    <row r="60" spans="1:5" ht="12.75">
      <c r="A60" s="15"/>
      <c r="B60" s="88"/>
      <c r="C60" s="88"/>
      <c r="D60" s="88"/>
      <c r="E60" s="36"/>
    </row>
    <row r="61" spans="1:5" ht="12.75">
      <c r="A61" s="15"/>
      <c r="B61" s="89"/>
      <c r="C61" s="89"/>
      <c r="D61" s="89"/>
      <c r="E61" s="36"/>
    </row>
    <row r="62" spans="1:5" ht="12.75">
      <c r="A62" s="15"/>
      <c r="B62" s="16"/>
      <c r="C62" s="16"/>
      <c r="D62" s="16"/>
      <c r="E62" s="36"/>
    </row>
    <row r="63" spans="1:5" ht="12.75">
      <c r="A63" s="15"/>
      <c r="B63" s="89"/>
      <c r="C63" s="89"/>
      <c r="D63" s="89"/>
      <c r="E63" s="36"/>
    </row>
    <row r="64" spans="1:5" ht="12.75">
      <c r="A64" s="15"/>
      <c r="B64" s="16"/>
      <c r="C64" s="16"/>
      <c r="D64" s="16"/>
      <c r="E64" s="36"/>
    </row>
    <row r="65" spans="1:5" ht="13.5" thickBot="1">
      <c r="A65" s="15"/>
      <c r="B65" s="16"/>
      <c r="C65" s="16"/>
      <c r="D65" s="16"/>
      <c r="E65" s="36"/>
    </row>
    <row r="66" spans="1:5" ht="13.5" thickBot="1">
      <c r="A66" s="2" t="s">
        <v>0</v>
      </c>
      <c r="B66" s="79" t="s">
        <v>1</v>
      </c>
      <c r="C66" s="80"/>
      <c r="D66" s="81"/>
      <c r="E66" s="37" t="s">
        <v>90</v>
      </c>
    </row>
    <row r="67" spans="1:5" s="64" customFormat="1" ht="12.75">
      <c r="A67" s="73" t="s">
        <v>71</v>
      </c>
      <c r="B67" s="82" t="s">
        <v>21</v>
      </c>
      <c r="C67" s="83"/>
      <c r="D67" s="84"/>
      <c r="E67" s="74"/>
    </row>
    <row r="68" spans="1:5" ht="12.75">
      <c r="A68" s="17">
        <v>1014</v>
      </c>
      <c r="B68" s="4" t="s">
        <v>67</v>
      </c>
      <c r="C68" s="4"/>
      <c r="D68" s="4"/>
      <c r="E68" s="39">
        <v>85000</v>
      </c>
    </row>
    <row r="69" spans="1:5" ht="12.75">
      <c r="A69" s="17">
        <v>2212</v>
      </c>
      <c r="B69" s="85" t="s">
        <v>22</v>
      </c>
      <c r="C69" s="86"/>
      <c r="D69" s="87"/>
      <c r="E69" s="39">
        <v>1159000</v>
      </c>
    </row>
    <row r="70" spans="1:5" ht="12.75">
      <c r="A70" s="17">
        <v>2219</v>
      </c>
      <c r="B70" s="21" t="s">
        <v>109</v>
      </c>
      <c r="C70" s="22"/>
      <c r="D70" s="23"/>
      <c r="E70" s="39">
        <v>1255000</v>
      </c>
    </row>
    <row r="71" spans="1:5" ht="12.75">
      <c r="A71" s="17">
        <v>2295</v>
      </c>
      <c r="B71" s="4" t="s">
        <v>88</v>
      </c>
      <c r="C71" s="4"/>
      <c r="D71" s="4"/>
      <c r="E71" s="39">
        <v>371000</v>
      </c>
    </row>
    <row r="72" spans="1:5" ht="12.75">
      <c r="A72" s="17">
        <v>2321</v>
      </c>
      <c r="B72" s="4" t="s">
        <v>23</v>
      </c>
      <c r="C72" s="4"/>
      <c r="D72" s="4"/>
      <c r="E72" s="39">
        <v>320000</v>
      </c>
    </row>
    <row r="73" spans="1:5" ht="12.75">
      <c r="A73" s="17">
        <v>3119</v>
      </c>
      <c r="B73" s="4" t="s">
        <v>81</v>
      </c>
      <c r="C73" s="4"/>
      <c r="D73" s="4"/>
      <c r="E73" s="39">
        <v>5780000</v>
      </c>
    </row>
    <row r="74" spans="1:5" ht="12.75">
      <c r="A74" s="17">
        <v>3314</v>
      </c>
      <c r="B74" s="85" t="s">
        <v>13</v>
      </c>
      <c r="C74" s="86"/>
      <c r="D74" s="87"/>
      <c r="E74" s="39">
        <v>280000</v>
      </c>
    </row>
    <row r="75" spans="1:5" ht="12.75">
      <c r="A75" s="17" t="s">
        <v>75</v>
      </c>
      <c r="B75" s="4" t="s">
        <v>24</v>
      </c>
      <c r="C75" s="4"/>
      <c r="D75" s="4"/>
      <c r="E75" s="39">
        <v>49000</v>
      </c>
    </row>
    <row r="76" spans="1:5" ht="12.75">
      <c r="A76" s="17" t="s">
        <v>76</v>
      </c>
      <c r="B76" s="4" t="s">
        <v>25</v>
      </c>
      <c r="C76" s="4"/>
      <c r="D76" s="4"/>
      <c r="E76" s="39">
        <v>1475000</v>
      </c>
    </row>
    <row r="77" spans="1:5" ht="12.75">
      <c r="A77" s="17" t="s">
        <v>26</v>
      </c>
      <c r="B77" s="4" t="s">
        <v>27</v>
      </c>
      <c r="C77" s="4"/>
      <c r="D77" s="4"/>
      <c r="E77" s="39">
        <v>3078000</v>
      </c>
    </row>
    <row r="78" spans="1:5" ht="12.75">
      <c r="A78" s="17" t="s">
        <v>77</v>
      </c>
      <c r="B78" s="85" t="s">
        <v>28</v>
      </c>
      <c r="C78" s="86"/>
      <c r="D78" s="87"/>
      <c r="E78" s="39">
        <v>112000</v>
      </c>
    </row>
    <row r="79" spans="1:5" ht="12.75">
      <c r="A79" s="17">
        <v>3322</v>
      </c>
      <c r="B79" s="4" t="s">
        <v>29</v>
      </c>
      <c r="C79" s="4"/>
      <c r="D79" s="4"/>
      <c r="E79" s="39">
        <v>52000</v>
      </c>
    </row>
    <row r="80" spans="1:5" ht="12.75">
      <c r="A80" s="17">
        <v>3349</v>
      </c>
      <c r="B80" s="4" t="s">
        <v>30</v>
      </c>
      <c r="C80" s="4"/>
      <c r="D80" s="4"/>
      <c r="E80" s="39">
        <v>70000</v>
      </c>
    </row>
    <row r="81" spans="1:5" ht="12.75">
      <c r="A81" s="17">
        <v>3392</v>
      </c>
      <c r="B81" s="4" t="s">
        <v>55</v>
      </c>
      <c r="C81" s="4"/>
      <c r="D81" s="4"/>
      <c r="E81" s="39">
        <v>24000</v>
      </c>
    </row>
    <row r="82" spans="1:5" ht="12.75">
      <c r="A82" s="17">
        <v>3399</v>
      </c>
      <c r="B82" s="4" t="s">
        <v>31</v>
      </c>
      <c r="C82" s="4"/>
      <c r="D82" s="4"/>
      <c r="E82" s="39">
        <v>55000</v>
      </c>
    </row>
    <row r="83" spans="1:5" ht="12.75">
      <c r="A83" s="17">
        <v>3412</v>
      </c>
      <c r="B83" s="4" t="s">
        <v>32</v>
      </c>
      <c r="C83" s="4"/>
      <c r="D83" s="4"/>
      <c r="E83" s="39">
        <v>524000</v>
      </c>
    </row>
    <row r="84" spans="1:5" ht="12.75">
      <c r="A84" s="17">
        <v>3421</v>
      </c>
      <c r="B84" s="21" t="s">
        <v>59</v>
      </c>
      <c r="C84" s="22"/>
      <c r="D84" s="23"/>
      <c r="E84" s="39">
        <v>22000</v>
      </c>
    </row>
    <row r="85" spans="1:5" ht="12.75">
      <c r="A85" s="17">
        <v>3429</v>
      </c>
      <c r="B85" s="21" t="s">
        <v>110</v>
      </c>
      <c r="C85" s="22"/>
      <c r="D85" s="23"/>
      <c r="E85" s="39">
        <v>40000</v>
      </c>
    </row>
    <row r="86" spans="1:5" ht="12.75">
      <c r="A86" s="17">
        <v>3599</v>
      </c>
      <c r="B86" s="85" t="s">
        <v>33</v>
      </c>
      <c r="C86" s="86"/>
      <c r="D86" s="87"/>
      <c r="E86" s="39">
        <v>215000</v>
      </c>
    </row>
    <row r="87" spans="1:5" ht="12.75">
      <c r="A87" s="17">
        <v>3612</v>
      </c>
      <c r="B87" s="85" t="s">
        <v>34</v>
      </c>
      <c r="C87" s="86"/>
      <c r="D87" s="87"/>
      <c r="E87" s="39">
        <v>815000</v>
      </c>
    </row>
    <row r="88" spans="1:5" ht="12.75">
      <c r="A88" s="17">
        <v>3613</v>
      </c>
      <c r="B88" s="4" t="s">
        <v>35</v>
      </c>
      <c r="C88" s="4"/>
      <c r="D88" s="4"/>
      <c r="E88" s="39">
        <v>1285000</v>
      </c>
    </row>
    <row r="89" spans="1:5" ht="12.75">
      <c r="A89" s="17">
        <v>3619</v>
      </c>
      <c r="B89" s="4" t="s">
        <v>61</v>
      </c>
      <c r="C89" s="4"/>
      <c r="D89" s="4"/>
      <c r="E89" s="39">
        <v>2400000</v>
      </c>
    </row>
    <row r="90" spans="1:5" ht="12.75">
      <c r="A90" s="17">
        <v>3631</v>
      </c>
      <c r="B90" s="85" t="s">
        <v>36</v>
      </c>
      <c r="C90" s="86"/>
      <c r="D90" s="87"/>
      <c r="E90" s="39">
        <v>600000</v>
      </c>
    </row>
    <row r="91" spans="1:5" ht="12.75">
      <c r="A91" s="17">
        <v>3632</v>
      </c>
      <c r="B91" s="85" t="s">
        <v>37</v>
      </c>
      <c r="C91" s="86"/>
      <c r="D91" s="87"/>
      <c r="E91" s="39">
        <v>158000</v>
      </c>
    </row>
    <row r="92" spans="1:5" ht="12.75">
      <c r="A92" s="17">
        <v>3639</v>
      </c>
      <c r="B92" s="4" t="s">
        <v>38</v>
      </c>
      <c r="C92" s="4"/>
      <c r="D92" s="4"/>
      <c r="E92" s="39">
        <v>76000</v>
      </c>
    </row>
    <row r="93" spans="1:5" ht="12.75">
      <c r="A93" s="18">
        <v>3669</v>
      </c>
      <c r="B93" s="5" t="s">
        <v>39</v>
      </c>
      <c r="C93" s="5"/>
      <c r="D93" s="5"/>
      <c r="E93" s="40">
        <v>177000</v>
      </c>
    </row>
    <row r="94" spans="1:5" ht="12.75">
      <c r="A94" s="19">
        <v>3721</v>
      </c>
      <c r="B94" s="4" t="s">
        <v>40</v>
      </c>
      <c r="C94" s="4"/>
      <c r="D94" s="4"/>
      <c r="E94" s="39">
        <v>165000</v>
      </c>
    </row>
    <row r="95" spans="1:5" ht="12.75">
      <c r="A95" s="19">
        <v>3722</v>
      </c>
      <c r="B95" s="4" t="s">
        <v>41</v>
      </c>
      <c r="C95" s="4"/>
      <c r="D95" s="4"/>
      <c r="E95" s="39">
        <v>3000000</v>
      </c>
    </row>
    <row r="96" spans="1:5" ht="12.75">
      <c r="A96" s="19">
        <v>3729</v>
      </c>
      <c r="B96" s="4" t="s">
        <v>42</v>
      </c>
      <c r="C96" s="4"/>
      <c r="D96" s="4"/>
      <c r="E96" s="39">
        <v>32000</v>
      </c>
    </row>
    <row r="97" spans="1:5" ht="12.75">
      <c r="A97" s="19">
        <v>3745</v>
      </c>
      <c r="B97" s="4" t="s">
        <v>43</v>
      </c>
      <c r="C97" s="4"/>
      <c r="D97" s="4"/>
      <c r="E97" s="39">
        <v>4955000</v>
      </c>
    </row>
    <row r="98" spans="1:5" ht="12.75">
      <c r="A98" s="19">
        <v>4222</v>
      </c>
      <c r="B98" s="4" t="s">
        <v>44</v>
      </c>
      <c r="C98" s="4"/>
      <c r="D98" s="4"/>
      <c r="E98" s="39">
        <v>200000</v>
      </c>
    </row>
    <row r="99" spans="1:5" ht="12.75">
      <c r="A99" s="19">
        <v>4329</v>
      </c>
      <c r="B99" s="4" t="s">
        <v>45</v>
      </c>
      <c r="C99" s="4"/>
      <c r="D99" s="4"/>
      <c r="E99" s="39">
        <v>20000</v>
      </c>
    </row>
    <row r="100" spans="1:5" ht="12.75">
      <c r="A100" s="19">
        <v>4343</v>
      </c>
      <c r="B100" s="4" t="s">
        <v>46</v>
      </c>
      <c r="C100" s="4"/>
      <c r="D100" s="4"/>
      <c r="E100" s="39">
        <v>20000</v>
      </c>
    </row>
    <row r="101" spans="1:5" ht="12.75">
      <c r="A101" s="19">
        <v>4349</v>
      </c>
      <c r="B101" s="4" t="s">
        <v>82</v>
      </c>
      <c r="C101" s="4"/>
      <c r="D101" s="4"/>
      <c r="E101" s="39">
        <v>15000</v>
      </c>
    </row>
    <row r="102" spans="1:5" ht="12.75">
      <c r="A102" s="19">
        <v>4359</v>
      </c>
      <c r="B102" s="4" t="s">
        <v>98</v>
      </c>
      <c r="C102" s="4"/>
      <c r="D102" s="4"/>
      <c r="E102" s="39">
        <v>70000</v>
      </c>
    </row>
    <row r="103" spans="1:5" ht="12.75">
      <c r="A103" s="19">
        <v>5212</v>
      </c>
      <c r="B103" s="4" t="s">
        <v>79</v>
      </c>
      <c r="C103" s="4"/>
      <c r="D103" s="4"/>
      <c r="E103" s="39">
        <v>45000</v>
      </c>
    </row>
    <row r="104" spans="1:5" ht="12.75">
      <c r="A104" s="19">
        <v>5213</v>
      </c>
      <c r="B104" s="4" t="s">
        <v>86</v>
      </c>
      <c r="C104" s="4"/>
      <c r="D104" s="4"/>
      <c r="E104" s="39">
        <v>5000</v>
      </c>
    </row>
    <row r="105" spans="1:5" ht="12.75">
      <c r="A105" s="19">
        <v>5311</v>
      </c>
      <c r="B105" s="4" t="s">
        <v>56</v>
      </c>
      <c r="C105" s="4"/>
      <c r="D105" s="4"/>
      <c r="E105" s="39">
        <v>740000</v>
      </c>
    </row>
    <row r="106" spans="1:5" ht="12.75">
      <c r="A106" s="19">
        <v>5512</v>
      </c>
      <c r="B106" s="4" t="s">
        <v>47</v>
      </c>
      <c r="C106" s="4"/>
      <c r="D106" s="4"/>
      <c r="E106" s="39">
        <v>336000</v>
      </c>
    </row>
    <row r="107" spans="1:5" ht="12.75">
      <c r="A107" s="19">
        <v>6112</v>
      </c>
      <c r="B107" s="21" t="s">
        <v>48</v>
      </c>
      <c r="C107" s="22"/>
      <c r="D107" s="23"/>
      <c r="E107" s="39">
        <v>2680000</v>
      </c>
    </row>
    <row r="108" spans="1:5" ht="12.75">
      <c r="A108" s="19">
        <v>6171</v>
      </c>
      <c r="B108" s="85" t="s">
        <v>15</v>
      </c>
      <c r="C108" s="86"/>
      <c r="D108" s="87"/>
      <c r="E108" s="39">
        <v>12054000</v>
      </c>
    </row>
    <row r="109" spans="1:5" ht="12.75">
      <c r="A109" s="19">
        <v>6310</v>
      </c>
      <c r="B109" s="4" t="s">
        <v>49</v>
      </c>
      <c r="C109" s="4"/>
      <c r="D109" s="4"/>
      <c r="E109" s="39">
        <v>40000</v>
      </c>
    </row>
    <row r="110" spans="1:5" ht="12.75">
      <c r="A110" s="19">
        <v>6320</v>
      </c>
      <c r="B110" s="4" t="s">
        <v>111</v>
      </c>
      <c r="C110" s="4"/>
      <c r="D110" s="4"/>
      <c r="E110" s="39">
        <v>410000</v>
      </c>
    </row>
    <row r="111" spans="1:5" ht="12.75">
      <c r="A111" s="19">
        <v>6399</v>
      </c>
      <c r="B111" s="4" t="s">
        <v>62</v>
      </c>
      <c r="C111" s="4"/>
      <c r="D111" s="4"/>
      <c r="E111" s="39">
        <v>200000</v>
      </c>
    </row>
    <row r="112" spans="1:5" ht="12.75">
      <c r="A112" s="19">
        <v>6330</v>
      </c>
      <c r="B112" s="4" t="s">
        <v>112</v>
      </c>
      <c r="C112" s="4"/>
      <c r="D112" s="4"/>
      <c r="E112" s="39">
        <v>500000</v>
      </c>
    </row>
    <row r="113" spans="1:5" ht="12.75">
      <c r="A113" s="19">
        <v>6409</v>
      </c>
      <c r="B113" s="85" t="s">
        <v>50</v>
      </c>
      <c r="C113" s="86"/>
      <c r="D113" s="87"/>
      <c r="E113" s="39">
        <v>2980000</v>
      </c>
    </row>
    <row r="114" spans="1:5" ht="13.5" thickBot="1">
      <c r="A114" s="20" t="s">
        <v>57</v>
      </c>
      <c r="B114" s="5" t="s">
        <v>58</v>
      </c>
      <c r="C114" s="5"/>
      <c r="D114" s="5"/>
      <c r="E114" s="40">
        <v>29000</v>
      </c>
    </row>
    <row r="115" spans="1:5" ht="13.5" thickBot="1">
      <c r="A115" s="57"/>
      <c r="B115" s="58" t="s">
        <v>51</v>
      </c>
      <c r="C115" s="58"/>
      <c r="D115" s="58"/>
      <c r="E115" s="59">
        <f>SUM(E68:E114)</f>
        <v>48973000</v>
      </c>
    </row>
    <row r="116" spans="1:5" ht="12.75">
      <c r="A116" s="15"/>
      <c r="B116" s="16"/>
      <c r="C116" s="16"/>
      <c r="D116" s="16"/>
      <c r="E116" s="36"/>
    </row>
    <row r="117" spans="1:5" ht="15" customHeight="1">
      <c r="A117" s="15"/>
      <c r="B117" s="16"/>
      <c r="C117" s="16"/>
      <c r="D117" s="16"/>
      <c r="E117" s="36"/>
    </row>
    <row r="118" spans="1:5" ht="12.75">
      <c r="A118" s="15"/>
      <c r="B118" s="16"/>
      <c r="C118" s="16"/>
      <c r="D118" s="16"/>
      <c r="E118" s="36"/>
    </row>
    <row r="119" spans="1:5" ht="13.5" thickBot="1">
      <c r="A119" s="15"/>
      <c r="B119" s="16"/>
      <c r="C119" s="16"/>
      <c r="D119" s="16"/>
      <c r="E119" s="36"/>
    </row>
    <row r="120" spans="1:5" ht="12.75">
      <c r="A120" s="53" t="s">
        <v>0</v>
      </c>
      <c r="B120" s="112" t="s">
        <v>1</v>
      </c>
      <c r="C120" s="113"/>
      <c r="D120" s="114"/>
      <c r="E120" s="54" t="s">
        <v>90</v>
      </c>
    </row>
    <row r="121" spans="1:15" s="76" customFormat="1" ht="12.75">
      <c r="A121" s="70" t="s">
        <v>72</v>
      </c>
      <c r="B121" s="115" t="s">
        <v>52</v>
      </c>
      <c r="C121" s="115"/>
      <c r="D121" s="115"/>
      <c r="E121" s="68"/>
      <c r="F121" s="75"/>
      <c r="G121" s="75"/>
      <c r="H121" s="75"/>
      <c r="I121" s="75"/>
      <c r="J121" s="75"/>
      <c r="K121" s="75"/>
      <c r="L121" s="75"/>
      <c r="M121" s="75"/>
      <c r="N121" s="75"/>
      <c r="O121" s="75"/>
    </row>
    <row r="122" spans="1:15" s="10" customFormat="1" ht="12.75">
      <c r="A122" s="11">
        <v>1012</v>
      </c>
      <c r="B122" s="56" t="s">
        <v>85</v>
      </c>
      <c r="C122" s="55"/>
      <c r="D122" s="55"/>
      <c r="E122" s="39">
        <v>1000000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5" s="1" customFormat="1" ht="12.75">
      <c r="A123" s="29">
        <v>3421</v>
      </c>
      <c r="B123" s="50" t="s">
        <v>87</v>
      </c>
      <c r="C123" s="51"/>
      <c r="D123" s="52"/>
      <c r="E123" s="45">
        <v>1800000</v>
      </c>
    </row>
    <row r="124" spans="1:5" ht="12.75">
      <c r="A124" s="31"/>
      <c r="B124" s="32" t="s">
        <v>53</v>
      </c>
      <c r="C124" s="33"/>
      <c r="D124" s="34"/>
      <c r="E124" s="45">
        <f>SUM(E122:E123)</f>
        <v>2800000</v>
      </c>
    </row>
    <row r="125" spans="1:5" ht="12.75">
      <c r="A125" s="29"/>
      <c r="B125" s="93"/>
      <c r="C125" s="94"/>
      <c r="D125" s="95"/>
      <c r="E125" s="45"/>
    </row>
    <row r="126" spans="1:5" ht="12.75">
      <c r="A126" s="24"/>
      <c r="B126" s="106" t="s">
        <v>19</v>
      </c>
      <c r="C126" s="107"/>
      <c r="D126" s="108"/>
      <c r="E126" s="46">
        <f>SUM(E115+E124)</f>
        <v>51773000</v>
      </c>
    </row>
    <row r="127" spans="1:5" ht="12.75">
      <c r="A127" s="11" t="s">
        <v>78</v>
      </c>
      <c r="B127" s="4" t="s">
        <v>89</v>
      </c>
      <c r="C127" s="4"/>
      <c r="D127" s="4"/>
      <c r="E127" s="47">
        <v>2201000</v>
      </c>
    </row>
    <row r="128" spans="1:5" ht="13.5" thickBot="1">
      <c r="A128" s="25"/>
      <c r="B128" s="109" t="s">
        <v>54</v>
      </c>
      <c r="C128" s="110"/>
      <c r="D128" s="111"/>
      <c r="E128" s="48">
        <f>SUM(E126:E127)</f>
        <v>53974000</v>
      </c>
    </row>
  </sheetData>
  <sheetProtection/>
  <mergeCells count="35">
    <mergeCell ref="B126:D126"/>
    <mergeCell ref="B128:D128"/>
    <mergeCell ref="B108:D108"/>
    <mergeCell ref="B113:D113"/>
    <mergeCell ref="B120:D120"/>
    <mergeCell ref="B121:D121"/>
    <mergeCell ref="B78:D78"/>
    <mergeCell ref="B86:D86"/>
    <mergeCell ref="B87:D87"/>
    <mergeCell ref="B90:D90"/>
    <mergeCell ref="B91:D91"/>
    <mergeCell ref="B125:D125"/>
    <mergeCell ref="B69:D69"/>
    <mergeCell ref="B24:D24"/>
    <mergeCell ref="B25:D25"/>
    <mergeCell ref="B37:D37"/>
    <mergeCell ref="B38:D38"/>
    <mergeCell ref="B74:D74"/>
    <mergeCell ref="B46:D46"/>
    <mergeCell ref="B47:D47"/>
    <mergeCell ref="B56:D56"/>
    <mergeCell ref="B59:D59"/>
    <mergeCell ref="B61:D61"/>
    <mergeCell ref="B63:D63"/>
    <mergeCell ref="B66:D66"/>
    <mergeCell ref="B67:D67"/>
    <mergeCell ref="B19:D19"/>
    <mergeCell ref="B21:D21"/>
    <mergeCell ref="B22:D22"/>
    <mergeCell ref="A1:E1"/>
    <mergeCell ref="B3:D3"/>
    <mergeCell ref="B4:D4"/>
    <mergeCell ref="B8:D8"/>
    <mergeCell ref="B13:D13"/>
    <mergeCell ref="B60:D6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nemravovaa</cp:lastModifiedBy>
  <cp:lastPrinted>2020-10-30T09:39:33Z</cp:lastPrinted>
  <dcterms:created xsi:type="dcterms:W3CDTF">2007-04-06T10:31:10Z</dcterms:created>
  <dcterms:modified xsi:type="dcterms:W3CDTF">2020-12-08T06:45:30Z</dcterms:modified>
  <cp:category/>
  <cp:version/>
  <cp:contentType/>
  <cp:contentStatus/>
</cp:coreProperties>
</file>