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List2" sheetId="1" r:id="rId1"/>
    <sheet name="List3" sheetId="2" r:id="rId2"/>
    <sheet name="List4" sheetId="3" r:id="rId3"/>
  </sheets>
  <definedNames/>
  <calcPr fullCalcOnLoad="1"/>
</workbook>
</file>

<file path=xl/sharedStrings.xml><?xml version="1.0" encoding="utf-8"?>
<sst xmlns="http://schemas.openxmlformats.org/spreadsheetml/2006/main" count="194" uniqueCount="143">
  <si>
    <t>Odd. par.</t>
  </si>
  <si>
    <t>%</t>
  </si>
  <si>
    <t>Daň z příj.FO ze závislé činnosti</t>
  </si>
  <si>
    <t>Schvál. rozpočet</t>
  </si>
  <si>
    <t>Upravený rozpočet</t>
  </si>
  <si>
    <t>Daň z příj.FO ze sam.výděl.činn.</t>
  </si>
  <si>
    <t>Daň z příjmů FO z kapit.výnosů</t>
  </si>
  <si>
    <t>Daň z příjmů právnických osob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</si>
  <si>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</si>
  <si>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</si>
  <si>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</si>
  <si>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</si>
  <si>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</si>
  <si>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</si>
  <si>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</si>
  <si>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</si>
  <si>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Daň z příjmů PO za obce</t>
  </si>
  <si>
    <t>Nedaňové příjmy</t>
  </si>
  <si>
    <t>Zem.půd.fond - příjmy z pronáj.p</t>
  </si>
  <si>
    <t>Kino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</si>
  <si>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</si>
  <si>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</si>
  <si>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</si>
  <si>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</si>
  <si>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</si>
  <si>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</si>
  <si>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Celkem nedaňové příjmy</t>
  </si>
  <si>
    <t>Celkem daňové příjmy</t>
  </si>
  <si>
    <t>MEZISOUČET</t>
  </si>
  <si>
    <t>Převody z vlastních fondů</t>
  </si>
  <si>
    <t>P Ř Í J M Y   C E L K E M</t>
  </si>
  <si>
    <t>Neivestiční výdaje</t>
  </si>
  <si>
    <t>Ozdravování hosp.zvířat,deratiz.</t>
  </si>
  <si>
    <t>Silnice</t>
  </si>
  <si>
    <t>Provoz veř. silniční dopravy</t>
  </si>
  <si>
    <t>Odvádění a čistění odpad.vod</t>
  </si>
  <si>
    <t>Základní a mateř.škola - provoz</t>
  </si>
  <si>
    <t>3319  0001</t>
  </si>
  <si>
    <t>Záležitosti kultury - kronika</t>
  </si>
  <si>
    <t>3319  0002</t>
  </si>
  <si>
    <t>Záležitosti kultury - ost.činnosti</t>
  </si>
  <si>
    <t>3321  3001</t>
  </si>
  <si>
    <t>Činnost v zámku - provoz</t>
  </si>
  <si>
    <t>3321  0003</t>
  </si>
  <si>
    <t>Obřadní síň</t>
  </si>
  <si>
    <t>Zachování a obnova kult.památek</t>
  </si>
  <si>
    <t>Skutečnost Kč</t>
  </si>
  <si>
    <t>Veřejný rozhlas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</si>
  <si>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</si>
  <si>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</si>
  <si>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</si>
  <si>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</si>
  <si>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</si>
  <si>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</si>
  <si>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</si>
  <si>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</si>
  <si>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Komunální služby a územ.rozvoj</t>
  </si>
  <si>
    <t>Příspěvek mikroregionu</t>
  </si>
  <si>
    <t>Ost.správa v obl.bydlení - WC</t>
  </si>
  <si>
    <t>Text</t>
  </si>
  <si>
    <t>Činnost místní správy</t>
  </si>
  <si>
    <t>Přijaté transfery</t>
  </si>
  <si>
    <t>Neinv.přijaté transfery ze SR</t>
  </si>
  <si>
    <t>Neinv.přijaté transfery od obcí</t>
  </si>
  <si>
    <t>Neinv.přijaté transfery od krajů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</si>
  <si>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</si>
  <si>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</si>
  <si>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</si>
  <si>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</si>
  <si>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</si>
  <si>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</si>
  <si>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Výdaje z finančních operací</t>
  </si>
  <si>
    <t>Ostatní činnosti</t>
  </si>
  <si>
    <t>Celkem neinvestiční výdaje</t>
  </si>
  <si>
    <t>Celkem kapitálové výdaje</t>
  </si>
  <si>
    <t>VÝDAJE CELKEM</t>
  </si>
  <si>
    <t>Pojištění funkčně nespecifik.</t>
  </si>
  <si>
    <t>Služby pro důchodce</t>
  </si>
  <si>
    <t>Ost.neinv.přijaté transfery ze SR</t>
  </si>
  <si>
    <t>Zájmová činnost v kultuře - KD</t>
  </si>
  <si>
    <t xml:space="preserve">Požární ochrana                        </t>
  </si>
  <si>
    <t xml:space="preserve">Zastupitelstva obcí                    </t>
  </si>
  <si>
    <t xml:space="preserve">         Kapitálové příjmy</t>
  </si>
  <si>
    <t>Celkem kapitálové příjmy</t>
  </si>
  <si>
    <t>Využití volného času dětí a mlád</t>
  </si>
  <si>
    <t>Ostatní zájmová činnost a rekr.</t>
  </si>
  <si>
    <t>Bezpečnost a veřejný pořádek</t>
  </si>
  <si>
    <t>Splátky úvěru</t>
  </si>
  <si>
    <t>6409 87</t>
  </si>
  <si>
    <t xml:space="preserve">                                             </t>
  </si>
  <si>
    <t xml:space="preserve">           MEZISOUČET</t>
  </si>
  <si>
    <t>Celkem přijaté transfery</t>
  </si>
  <si>
    <t>Ost.finanční operace - odvod DPH</t>
  </si>
  <si>
    <t>Sběr a svoz nebezpečného odp.</t>
  </si>
  <si>
    <t>Ost.rozvoj bydlení-provoz kotelen</t>
  </si>
  <si>
    <t xml:space="preserve">Služby pro důchodce                  </t>
  </si>
  <si>
    <t>Nespecifikované rezervy</t>
  </si>
  <si>
    <t>Obřadní síň - svatby</t>
  </si>
  <si>
    <t xml:space="preserve">Zdravotní středisko </t>
  </si>
  <si>
    <t xml:space="preserve">Bytové hospodářství </t>
  </si>
  <si>
    <t xml:space="preserve">Nebytové hospodářství </t>
  </si>
  <si>
    <t>Ostatní záležitosti pozem.komun.</t>
  </si>
  <si>
    <t>Ost.služby a činnosti v oblasti sociál.</t>
  </si>
  <si>
    <t>Záležitosti sděl.prostř.-Tovač.kam</t>
  </si>
  <si>
    <t>Ozdravování hosp.zvířat,deratizace</t>
  </si>
  <si>
    <t>Požární ochrana</t>
  </si>
  <si>
    <t>Pozemky</t>
  </si>
  <si>
    <t>Ozdrav.hosp.zvířat a deratizace</t>
  </si>
  <si>
    <t>Ochrana obyvatelstva</t>
  </si>
  <si>
    <t>Příjmy z úroků,dividend</t>
  </si>
  <si>
    <t>Ost.zájmová činnosti a rekreace</t>
  </si>
  <si>
    <t>Os.soc.péče a pomoc obyvatestvu</t>
  </si>
  <si>
    <t>Finanční vypořádání z minul.let</t>
  </si>
  <si>
    <t>Činnost v zámku</t>
  </si>
  <si>
    <t>Daň z hazardních her</t>
  </si>
  <si>
    <t>Příjmy úhrad za dobývaní nerostů</t>
  </si>
  <si>
    <t xml:space="preserve">ZŠ a MŠ </t>
  </si>
  <si>
    <t>Neinv.přijaté transfery z VPS</t>
  </si>
  <si>
    <t>Ost.záležitosti komunikací</t>
  </si>
  <si>
    <t>Očekávaná skutečnost Kč</t>
  </si>
  <si>
    <t xml:space="preserve">       Daňové příjmy</t>
  </si>
  <si>
    <t>Neinvestiční výdaje</t>
  </si>
  <si>
    <t xml:space="preserve"> Kapitálové výdaje</t>
  </si>
  <si>
    <t>Krizová opatření</t>
  </si>
  <si>
    <t>Dopravní obslužnost-smíšená</t>
  </si>
  <si>
    <t>Územní plánování</t>
  </si>
  <si>
    <t>Převody vlastním fondům</t>
  </si>
  <si>
    <t>Bezpečnost a veř.pořádek</t>
  </si>
  <si>
    <t>Neinv.přijaté transfery ze st.fondů</t>
  </si>
  <si>
    <t>Sběr a svoz komun.odpadu</t>
  </si>
  <si>
    <t>Příloha č. 1 – tabulka očekávaných příjmů a výdajů v roce 2022</t>
  </si>
  <si>
    <t>Schv.rozpočet2022</t>
  </si>
  <si>
    <t>Upr.rozpočet2022</t>
  </si>
  <si>
    <t xml:space="preserve">Upr.rozpočet2022 </t>
  </si>
  <si>
    <t xml:space="preserve">Volby do zastupitelstev obcí                   </t>
  </si>
  <si>
    <t>Humanitární zahraniční pomoc</t>
  </si>
  <si>
    <t>veřejný rozhlas</t>
  </si>
  <si>
    <t>Příjem ze zrušených míst.poplatků</t>
  </si>
  <si>
    <t>Domovy pro seniory</t>
  </si>
  <si>
    <t>Pořízení, zachování a obnova hodnot</t>
  </si>
  <si>
    <t>Činnost registrovaných církví</t>
  </si>
  <si>
    <t>Odvádění a čištění odpad.vod</t>
  </si>
  <si>
    <t>Sportovní hala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</si>
</sst>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2" fontId="0" fillId="0" borderId="0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19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9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19" xfId="0" applyNumberFormat="1" applyFill="1" applyBorder="1" applyAlignment="1">
      <alignment horizontal="left"/>
    </xf>
    <xf numFmtId="0" fontId="0" fillId="0" borderId="22" xfId="0" applyNumberFormat="1" applyFill="1" applyBorder="1" applyAlignment="1">
      <alignment horizontal="left"/>
    </xf>
    <xf numFmtId="0" fontId="0" fillId="33" borderId="13" xfId="0" applyNumberFormat="1" applyFill="1" applyBorder="1" applyAlignment="1">
      <alignment/>
    </xf>
    <xf numFmtId="0" fontId="1" fillId="0" borderId="19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1" fillId="0" borderId="32" xfId="0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33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33" borderId="14" xfId="0" applyNumberFormat="1" applyFill="1" applyBorder="1" applyAlignment="1">
      <alignment/>
    </xf>
    <xf numFmtId="2" fontId="0" fillId="0" borderId="34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35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2" fontId="0" fillId="0" borderId="39" xfId="0" applyNumberForma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4" fontId="0" fillId="0" borderId="12" xfId="0" applyNumberFormat="1" applyFont="1" applyBorder="1" applyAlignment="1">
      <alignment horizontal="right" vertical="center"/>
    </xf>
    <xf numFmtId="2" fontId="0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35" xfId="0" applyNumberFormat="1" applyBorder="1" applyAlignment="1">
      <alignment horizontal="right"/>
    </xf>
    <xf numFmtId="4" fontId="0" fillId="33" borderId="28" xfId="0" applyNumberFormat="1" applyFill="1" applyBorder="1" applyAlignment="1">
      <alignment/>
    </xf>
    <xf numFmtId="4" fontId="0" fillId="33" borderId="35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2" fontId="0" fillId="0" borderId="40" xfId="0" applyNumberFormat="1" applyBorder="1" applyAlignment="1">
      <alignment/>
    </xf>
    <xf numFmtId="0" fontId="1" fillId="33" borderId="14" xfId="0" applyFont="1" applyFill="1" applyBorder="1" applyAlignment="1">
      <alignment horizontal="left"/>
    </xf>
    <xf numFmtId="4" fontId="0" fillId="33" borderId="14" xfId="0" applyNumberFormat="1" applyFill="1" applyBorder="1" applyAlignment="1">
      <alignment horizontal="right" vertical="center"/>
    </xf>
    <xf numFmtId="4" fontId="0" fillId="33" borderId="15" xfId="0" applyNumberFormat="1" applyFill="1" applyBorder="1" applyAlignment="1">
      <alignment horizontal="right" vertical="center"/>
    </xf>
    <xf numFmtId="0" fontId="0" fillId="0" borderId="3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0" fillId="0" borderId="27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B1">
      <selection activeCell="Q19" sqref="Q19"/>
    </sheetView>
  </sheetViews>
  <sheetFormatPr defaultColWidth="9.00390625" defaultRowHeight="12.75"/>
  <cols>
    <col min="1" max="1" width="1.00390625" style="0" hidden="1" customWidth="1"/>
    <col min="2" max="2" width="8.75390625" style="0" customWidth="1"/>
    <col min="6" max="6" width="14.625" style="63" customWidth="1"/>
    <col min="7" max="7" width="16.00390625" style="63" customWidth="1"/>
    <col min="8" max="8" width="13.375" style="63" customWidth="1"/>
    <col min="9" max="9" width="6.625" style="0" customWidth="1"/>
  </cols>
  <sheetData>
    <row r="1" spans="2:9" ht="12.75">
      <c r="B1" s="15" t="s">
        <v>0</v>
      </c>
      <c r="C1" s="108" t="s">
        <v>59</v>
      </c>
      <c r="D1" s="109"/>
      <c r="E1" s="110"/>
      <c r="F1" s="60" t="s">
        <v>3</v>
      </c>
      <c r="G1" s="60" t="s">
        <v>4</v>
      </c>
      <c r="H1" s="60" t="s">
        <v>46</v>
      </c>
      <c r="I1" s="15" t="s">
        <v>1</v>
      </c>
    </row>
    <row r="2" spans="2:9" ht="12.75">
      <c r="B2" s="1"/>
      <c r="C2" s="111" t="s">
        <v>31</v>
      </c>
      <c r="D2" s="112"/>
      <c r="E2" s="113"/>
      <c r="F2" s="61"/>
      <c r="G2" s="62"/>
      <c r="H2" s="62"/>
      <c r="I2" s="2"/>
    </row>
    <row r="3" spans="2:9" ht="12.75">
      <c r="B3" s="1">
        <v>1014</v>
      </c>
      <c r="C3" s="10" t="s">
        <v>32</v>
      </c>
      <c r="D3" s="10"/>
      <c r="E3" s="10"/>
      <c r="F3" s="61">
        <v>60000</v>
      </c>
      <c r="G3" s="62">
        <v>60000</v>
      </c>
      <c r="H3" s="62"/>
      <c r="I3" s="2"/>
    </row>
    <row r="4" spans="2:9" ht="12.75">
      <c r="B4" s="1">
        <v>2212</v>
      </c>
      <c r="C4" s="105" t="s">
        <v>33</v>
      </c>
      <c r="D4" s="106"/>
      <c r="E4" s="107"/>
      <c r="F4" s="61">
        <v>1000000</v>
      </c>
      <c r="G4" s="62">
        <v>1000000</v>
      </c>
      <c r="H4" s="62"/>
      <c r="I4" s="2"/>
    </row>
    <row r="5" spans="2:9" ht="12.75">
      <c r="B5" s="1">
        <v>2221</v>
      </c>
      <c r="C5" s="10" t="s">
        <v>34</v>
      </c>
      <c r="D5" s="10"/>
      <c r="E5" s="10"/>
      <c r="F5" s="61">
        <v>400000</v>
      </c>
      <c r="G5" s="62">
        <v>400000</v>
      </c>
      <c r="H5" s="62"/>
      <c r="I5" s="2"/>
    </row>
    <row r="6" spans="2:9" ht="12.75">
      <c r="B6" s="1">
        <v>2321</v>
      </c>
      <c r="C6" s="10" t="s">
        <v>35</v>
      </c>
      <c r="D6" s="10"/>
      <c r="E6" s="10"/>
      <c r="F6" s="61">
        <v>50000</v>
      </c>
      <c r="G6" s="62">
        <v>50000</v>
      </c>
      <c r="H6" s="62"/>
      <c r="I6" s="2"/>
    </row>
    <row r="7" spans="2:9" ht="12.75">
      <c r="B7" s="1">
        <v>3119</v>
      </c>
      <c r="C7" s="10" t="s">
        <v>36</v>
      </c>
      <c r="D7" s="10"/>
      <c r="E7" s="10"/>
      <c r="F7" s="61">
        <v>3025000</v>
      </c>
      <c r="G7" s="62">
        <v>3025000</v>
      </c>
      <c r="H7" s="62"/>
      <c r="I7" s="2"/>
    </row>
    <row r="8" spans="2:9" ht="12.75">
      <c r="B8" s="1">
        <v>3313</v>
      </c>
      <c r="C8" s="105" t="s">
        <v>19</v>
      </c>
      <c r="D8" s="106"/>
      <c r="E8" s="107"/>
      <c r="F8" s="61">
        <v>90000</v>
      </c>
      <c r="G8" s="62">
        <v>90000</v>
      </c>
      <c r="H8" s="62"/>
      <c r="I8" s="2"/>
    </row>
    <row r="9" spans="2:9" ht="12.75">
      <c r="B9" s="1">
        <v>3314</v>
      </c>
      <c r="C9" s="105" t="s">
        <v>20</v>
      </c>
      <c r="D9" s="106"/>
      <c r="E9" s="107"/>
      <c r="F9" s="61">
        <v>125000</v>
      </c>
      <c r="G9" s="62">
        <v>125000</v>
      </c>
      <c r="H9" s="62"/>
      <c r="I9" s="2"/>
    </row>
    <row r="10" spans="2:9" ht="12.75">
      <c r="B10" s="1" t="s">
        <v>37</v>
      </c>
      <c r="C10" s="10" t="s">
        <v>38</v>
      </c>
      <c r="D10" s="10"/>
      <c r="E10" s="10"/>
      <c r="F10" s="61">
        <v>45000</v>
      </c>
      <c r="G10" s="62">
        <v>45000</v>
      </c>
      <c r="H10" s="62"/>
      <c r="I10" s="2"/>
    </row>
    <row r="11" spans="2:9" ht="12.75">
      <c r="B11" s="1" t="s">
        <v>39</v>
      </c>
      <c r="C11" s="10" t="s">
        <v>40</v>
      </c>
      <c r="D11" s="10"/>
      <c r="E11" s="10"/>
      <c r="F11" s="61">
        <v>330000</v>
      </c>
      <c r="G11" s="62">
        <v>330000</v>
      </c>
      <c r="H11" s="62"/>
      <c r="I11" s="2"/>
    </row>
    <row r="12" spans="2:9" ht="12.75">
      <c r="B12" s="1" t="s">
        <v>41</v>
      </c>
      <c r="C12" s="10" t="s">
        <v>42</v>
      </c>
      <c r="D12" s="10"/>
      <c r="E12" s="10"/>
      <c r="F12" s="61">
        <v>600000</v>
      </c>
      <c r="G12" s="62">
        <v>600000</v>
      </c>
      <c r="H12" s="62"/>
      <c r="I12" s="2"/>
    </row>
    <row r="13" spans="2:9" ht="12.75">
      <c r="B13" s="1" t="s">
        <v>43</v>
      </c>
      <c r="C13" s="105" t="s">
        <v>44</v>
      </c>
      <c r="D13" s="106"/>
      <c r="E13" s="107"/>
      <c r="F13" s="61">
        <v>60000</v>
      </c>
      <c r="G13" s="62">
        <v>60000</v>
      </c>
      <c r="H13" s="62"/>
      <c r="I13" s="2"/>
    </row>
    <row r="14" spans="2:9" ht="12.75">
      <c r="B14" s="1">
        <v>3322</v>
      </c>
      <c r="C14" s="10" t="s">
        <v>45</v>
      </c>
      <c r="D14" s="10"/>
      <c r="E14" s="10"/>
      <c r="F14" s="61">
        <v>750000</v>
      </c>
      <c r="G14" s="62">
        <v>750000</v>
      </c>
      <c r="H14" s="62"/>
      <c r="I14" s="2"/>
    </row>
    <row r="15" spans="2:9" ht="12.75">
      <c r="B15" s="1">
        <v>3341</v>
      </c>
      <c r="C15" s="105" t="s">
        <v>47</v>
      </c>
      <c r="D15" s="106"/>
      <c r="E15" s="107"/>
      <c r="F15" s="61">
        <v>45000</v>
      </c>
      <c r="G15" s="62">
        <v>45000</v>
      </c>
      <c r="H15" s="62"/>
      <c r="I15" s="2"/>
    </row>
    <row r="16" spans="2:9" ht="12.75">
      <c r="B16" s="1">
        <v>3349</v>
      </c>
      <c r="C16" s="10" t="s">
        <v>48</v>
      </c>
      <c r="D16" s="10"/>
      <c r="E16" s="10"/>
      <c r="F16" s="61">
        <v>25000</v>
      </c>
      <c r="G16" s="62">
        <v>25000</v>
      </c>
      <c r="H16" s="62"/>
      <c r="I16" s="2"/>
    </row>
    <row r="17" spans="2:9" ht="12.75">
      <c r="B17" s="1">
        <v>3399</v>
      </c>
      <c r="C17" s="10" t="s">
        <v>49</v>
      </c>
      <c r="D17" s="10"/>
      <c r="E17" s="10"/>
      <c r="F17" s="61">
        <v>52000</v>
      </c>
      <c r="G17" s="62">
        <v>52000</v>
      </c>
      <c r="H17" s="62"/>
      <c r="I17" s="2"/>
    </row>
    <row r="18" spans="2:9" ht="12.75">
      <c r="B18" s="1">
        <v>3412</v>
      </c>
      <c r="C18" s="10" t="s">
        <v>50</v>
      </c>
      <c r="D18" s="10"/>
      <c r="E18" s="10"/>
      <c r="F18" s="61">
        <v>520000</v>
      </c>
      <c r="G18" s="62">
        <v>520000</v>
      </c>
      <c r="H18" s="62"/>
      <c r="I18" s="2"/>
    </row>
    <row r="19" spans="2:9" ht="12.75">
      <c r="B19" s="1">
        <v>3599</v>
      </c>
      <c r="C19" s="105" t="s">
        <v>51</v>
      </c>
      <c r="D19" s="106"/>
      <c r="E19" s="107"/>
      <c r="F19" s="61">
        <v>366000</v>
      </c>
      <c r="G19" s="62">
        <v>366000</v>
      </c>
      <c r="H19" s="62"/>
      <c r="I19" s="2"/>
    </row>
    <row r="20" spans="2:9" ht="12.75">
      <c r="B20" s="1">
        <v>3612</v>
      </c>
      <c r="C20" s="105" t="s">
        <v>52</v>
      </c>
      <c r="D20" s="106"/>
      <c r="E20" s="107"/>
      <c r="F20" s="61">
        <v>720000</v>
      </c>
      <c r="G20" s="62">
        <v>720000</v>
      </c>
      <c r="H20" s="62"/>
      <c r="I20" s="2"/>
    </row>
    <row r="21" spans="2:9" ht="12.75">
      <c r="B21" s="1">
        <v>3613</v>
      </c>
      <c r="C21" s="10" t="s">
        <v>53</v>
      </c>
      <c r="D21" s="10"/>
      <c r="E21" s="10"/>
      <c r="F21" s="61">
        <v>300000</v>
      </c>
      <c r="G21" s="62">
        <v>300000</v>
      </c>
      <c r="H21" s="62"/>
      <c r="I21" s="2"/>
    </row>
    <row r="22" spans="2:9" ht="12.75">
      <c r="B22" s="1">
        <v>3631</v>
      </c>
      <c r="C22" s="105" t="s">
        <v>54</v>
      </c>
      <c r="D22" s="106"/>
      <c r="E22" s="107"/>
      <c r="F22" s="61">
        <v>520000</v>
      </c>
      <c r="G22" s="62">
        <v>520000</v>
      </c>
      <c r="H22" s="62"/>
      <c r="I22" s="2"/>
    </row>
    <row r="23" spans="2:9" ht="12.75">
      <c r="B23" s="1">
        <v>3632</v>
      </c>
      <c r="C23" s="105" t="s">
        <v>55</v>
      </c>
      <c r="D23" s="106"/>
      <c r="E23" s="107"/>
      <c r="F23" s="61">
        <v>65000</v>
      </c>
      <c r="G23" s="62">
        <v>65000</v>
      </c>
      <c r="H23" s="62"/>
      <c r="I23" s="2"/>
    </row>
    <row r="24" spans="2:9" ht="12.75">
      <c r="B24" s="1">
        <v>3639</v>
      </c>
      <c r="C24" s="10" t="s">
        <v>56</v>
      </c>
      <c r="D24" s="10"/>
      <c r="E24" s="10"/>
      <c r="F24" s="61">
        <v>1562000</v>
      </c>
      <c r="G24" s="62">
        <v>1562000</v>
      </c>
      <c r="H24" s="62"/>
      <c r="I24" s="2"/>
    </row>
    <row r="25" spans="2:9" ht="12.75">
      <c r="B25" s="1">
        <v>3639</v>
      </c>
      <c r="C25" s="10" t="s">
        <v>57</v>
      </c>
      <c r="D25" s="10"/>
      <c r="E25" s="10"/>
      <c r="F25" s="61">
        <v>26000</v>
      </c>
      <c r="G25" s="62">
        <v>26000</v>
      </c>
      <c r="H25" s="62"/>
      <c r="I25" s="2"/>
    </row>
    <row r="26" spans="2:9" ht="12.75">
      <c r="B26" s="1">
        <v>3669</v>
      </c>
      <c r="C26" s="10" t="s">
        <v>58</v>
      </c>
      <c r="D26" s="10"/>
      <c r="E26" s="10"/>
      <c r="F26" s="61">
        <v>60000</v>
      </c>
      <c r="G26" s="62">
        <v>60000</v>
      </c>
      <c r="H26" s="62"/>
      <c r="I26" s="2"/>
    </row>
  </sheetData>
  <sheetProtection/>
  <mergeCells count="11">
    <mergeCell ref="C1:E1"/>
    <mergeCell ref="C2:E2"/>
    <mergeCell ref="C4:E4"/>
    <mergeCell ref="C8:E8"/>
    <mergeCell ref="C19:E19"/>
    <mergeCell ref="C20:E20"/>
    <mergeCell ref="C22:E22"/>
    <mergeCell ref="C23:E23"/>
    <mergeCell ref="C9:E9"/>
    <mergeCell ref="C13:E13"/>
    <mergeCell ref="C15:E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PageLayoutView="0" workbookViewId="0" topLeftCell="A73">
      <selection activeCell="K87" sqref="K87"/>
    </sheetView>
  </sheetViews>
  <sheetFormatPr defaultColWidth="9.00390625" defaultRowHeight="12.75"/>
  <cols>
    <col min="1" max="1" width="7.875" style="0" customWidth="1"/>
    <col min="2" max="2" width="28.375" style="0" customWidth="1"/>
    <col min="3" max="3" width="14.625" style="0" customWidth="1"/>
    <col min="4" max="4" width="14.875" style="0" customWidth="1"/>
    <col min="5" max="5" width="22.625" style="0" customWidth="1"/>
    <col min="6" max="6" width="0.12890625" style="0" hidden="1" customWidth="1"/>
  </cols>
  <sheetData>
    <row r="1" spans="1:6" ht="13.5" thickBot="1">
      <c r="A1" s="7"/>
      <c r="B1" s="7"/>
      <c r="C1" s="7"/>
      <c r="D1" s="7"/>
      <c r="E1" s="7"/>
      <c r="F1" s="7"/>
    </row>
    <row r="2" spans="1:6" ht="18.75" thickBot="1">
      <c r="A2" s="115" t="s">
        <v>130</v>
      </c>
      <c r="B2" s="116"/>
      <c r="C2" s="116"/>
      <c r="D2" s="116"/>
      <c r="E2" s="116"/>
      <c r="F2" s="117"/>
    </row>
    <row r="3" spans="1:6" ht="13.5" thickBot="1">
      <c r="A3" s="7"/>
      <c r="B3" s="7"/>
      <c r="C3" s="7"/>
      <c r="D3" s="7"/>
      <c r="E3" s="7"/>
      <c r="F3" s="7"/>
    </row>
    <row r="4" spans="1:6" ht="13.5" thickBot="1">
      <c r="A4" s="17" t="s">
        <v>0</v>
      </c>
      <c r="B4" s="43" t="s">
        <v>59</v>
      </c>
      <c r="C4" s="18" t="s">
        <v>131</v>
      </c>
      <c r="D4" s="18" t="s">
        <v>132</v>
      </c>
      <c r="E4" s="18" t="s">
        <v>119</v>
      </c>
      <c r="F4" s="19"/>
    </row>
    <row r="5" spans="1:6" ht="12.75">
      <c r="A5" s="20"/>
      <c r="B5" s="59"/>
      <c r="C5" s="21"/>
      <c r="D5" s="21"/>
      <c r="E5" s="21"/>
      <c r="F5" s="22"/>
    </row>
    <row r="6" spans="1:6" ht="12.75">
      <c r="A6" s="47"/>
      <c r="B6" s="44" t="s">
        <v>120</v>
      </c>
      <c r="C6" s="33"/>
      <c r="D6" s="33"/>
      <c r="E6" s="33"/>
      <c r="F6" s="48"/>
    </row>
    <row r="7" spans="1:6" ht="12.75">
      <c r="A7" s="23">
        <v>1111</v>
      </c>
      <c r="B7" s="10" t="s">
        <v>2</v>
      </c>
      <c r="C7" s="61">
        <v>6000000</v>
      </c>
      <c r="D7" s="62">
        <v>6000000</v>
      </c>
      <c r="E7" s="62">
        <v>5994230</v>
      </c>
      <c r="F7" s="24"/>
    </row>
    <row r="8" spans="1:6" ht="12.75">
      <c r="A8" s="23">
        <v>1112</v>
      </c>
      <c r="B8" s="10" t="s">
        <v>5</v>
      </c>
      <c r="C8" s="61">
        <v>200000</v>
      </c>
      <c r="D8" s="62">
        <v>475000</v>
      </c>
      <c r="E8" s="62">
        <v>473700</v>
      </c>
      <c r="F8" s="24"/>
    </row>
    <row r="9" spans="1:6" ht="12.75">
      <c r="A9" s="23">
        <v>1113</v>
      </c>
      <c r="B9" s="11" t="s">
        <v>6</v>
      </c>
      <c r="C9" s="61">
        <v>800000</v>
      </c>
      <c r="D9" s="62">
        <v>1170000</v>
      </c>
      <c r="E9" s="62">
        <v>1168520</v>
      </c>
      <c r="F9" s="24"/>
    </row>
    <row r="10" spans="1:6" ht="12.75">
      <c r="A10" s="25">
        <v>1121</v>
      </c>
      <c r="B10" s="42" t="s">
        <v>7</v>
      </c>
      <c r="C10" s="64">
        <v>7500000</v>
      </c>
      <c r="D10" s="62">
        <v>8670000</v>
      </c>
      <c r="E10" s="62">
        <v>8665870</v>
      </c>
      <c r="F10" s="24"/>
    </row>
    <row r="11" spans="1:6" ht="12.75">
      <c r="A11" s="23">
        <v>1122</v>
      </c>
      <c r="B11" s="12" t="s">
        <v>16</v>
      </c>
      <c r="C11" s="61">
        <v>700000</v>
      </c>
      <c r="D11" s="62">
        <v>835240</v>
      </c>
      <c r="E11" s="62">
        <v>835240</v>
      </c>
      <c r="F11" s="24"/>
    </row>
    <row r="12" spans="1:6" ht="12.75">
      <c r="A12" s="23">
        <v>1211</v>
      </c>
      <c r="B12" s="10" t="s">
        <v>8</v>
      </c>
      <c r="C12" s="61">
        <v>16200000</v>
      </c>
      <c r="D12" s="62">
        <v>22000000</v>
      </c>
      <c r="E12" s="62">
        <v>22190600</v>
      </c>
      <c r="F12" s="24"/>
    </row>
    <row r="13" spans="1:6" ht="12.75">
      <c r="A13" s="23">
        <v>1334</v>
      </c>
      <c r="B13" s="10" t="s">
        <v>9</v>
      </c>
      <c r="C13" s="61">
        <v>350000</v>
      </c>
      <c r="D13" s="62">
        <v>400000</v>
      </c>
      <c r="E13" s="62">
        <v>391000</v>
      </c>
      <c r="F13" s="24"/>
    </row>
    <row r="14" spans="1:6" ht="12.75">
      <c r="A14" s="23">
        <v>1340</v>
      </c>
      <c r="B14" s="10" t="s">
        <v>10</v>
      </c>
      <c r="C14" s="61">
        <v>1747000</v>
      </c>
      <c r="D14" s="62">
        <v>1747000</v>
      </c>
      <c r="E14" s="62">
        <v>1562000</v>
      </c>
      <c r="F14" s="24"/>
    </row>
    <row r="15" spans="1:6" ht="12.75">
      <c r="A15" s="23">
        <v>1341</v>
      </c>
      <c r="B15" s="42" t="s">
        <v>11</v>
      </c>
      <c r="C15" s="61">
        <v>81000</v>
      </c>
      <c r="D15" s="62">
        <v>81000</v>
      </c>
      <c r="E15" s="62">
        <v>79130</v>
      </c>
      <c r="F15" s="24"/>
    </row>
    <row r="16" spans="1:6" ht="12.75">
      <c r="A16" s="23">
        <v>1343</v>
      </c>
      <c r="B16" s="10" t="s">
        <v>12</v>
      </c>
      <c r="C16" s="61">
        <v>30400</v>
      </c>
      <c r="D16" s="62">
        <v>37400</v>
      </c>
      <c r="E16" s="62">
        <v>37260</v>
      </c>
      <c r="F16" s="24"/>
    </row>
    <row r="17" spans="1:6" ht="12.75">
      <c r="A17" s="23">
        <v>1344</v>
      </c>
      <c r="B17" s="10" t="s">
        <v>13</v>
      </c>
      <c r="C17" s="61">
        <v>1000</v>
      </c>
      <c r="D17" s="62">
        <v>4000</v>
      </c>
      <c r="E17" s="62">
        <v>5440</v>
      </c>
      <c r="F17" s="24"/>
    </row>
    <row r="18" spans="1:6" ht="12.75">
      <c r="A18" s="23">
        <v>1349</v>
      </c>
      <c r="B18" s="10" t="s">
        <v>137</v>
      </c>
      <c r="C18" s="61">
        <v>0</v>
      </c>
      <c r="D18" s="62">
        <v>6100</v>
      </c>
      <c r="E18" s="62">
        <v>6060</v>
      </c>
      <c r="F18" s="24"/>
    </row>
    <row r="19" spans="1:6" ht="12.75">
      <c r="A19" s="23">
        <v>1356</v>
      </c>
      <c r="B19" s="10" t="s">
        <v>115</v>
      </c>
      <c r="C19" s="61">
        <v>1000000</v>
      </c>
      <c r="D19" s="62">
        <v>1000000</v>
      </c>
      <c r="E19" s="62">
        <v>1065990</v>
      </c>
      <c r="F19" s="24"/>
    </row>
    <row r="20" spans="1:6" ht="12.75">
      <c r="A20" s="23">
        <v>1361</v>
      </c>
      <c r="B20" s="10" t="s">
        <v>14</v>
      </c>
      <c r="C20" s="61">
        <v>100000</v>
      </c>
      <c r="D20" s="62">
        <v>250000</v>
      </c>
      <c r="E20" s="62">
        <v>220800</v>
      </c>
      <c r="F20" s="24"/>
    </row>
    <row r="21" spans="1:6" ht="12.75">
      <c r="A21" s="23">
        <v>1381</v>
      </c>
      <c r="B21" s="42" t="s">
        <v>114</v>
      </c>
      <c r="C21" s="61">
        <v>200000</v>
      </c>
      <c r="D21" s="62">
        <v>340000</v>
      </c>
      <c r="E21" s="62">
        <v>337300</v>
      </c>
      <c r="F21" s="24"/>
    </row>
    <row r="22" spans="1:6" ht="12.75">
      <c r="A22" s="26">
        <v>1511</v>
      </c>
      <c r="B22" s="54" t="s">
        <v>15</v>
      </c>
      <c r="C22" s="65">
        <v>3550000</v>
      </c>
      <c r="D22" s="66">
        <v>3550000</v>
      </c>
      <c r="E22" s="66">
        <v>3550000</v>
      </c>
      <c r="F22" s="27"/>
    </row>
    <row r="23" spans="1:6" ht="12.75">
      <c r="A23" s="23"/>
      <c r="B23" s="13" t="s">
        <v>27</v>
      </c>
      <c r="C23" s="61">
        <f>SUM(C7:C22)</f>
        <v>38459400</v>
      </c>
      <c r="D23" s="61">
        <f>SUM(D7:D22)</f>
        <v>46565740</v>
      </c>
      <c r="E23" s="61">
        <f>SUM(E7:E22)</f>
        <v>46583140</v>
      </c>
      <c r="F23" s="24"/>
    </row>
    <row r="24" spans="1:6" ht="12.75">
      <c r="A24" s="31"/>
      <c r="B24" s="55"/>
      <c r="C24" s="31"/>
      <c r="D24" s="31"/>
      <c r="E24" s="31"/>
      <c r="F24" s="31"/>
    </row>
    <row r="25" spans="1:6" ht="12.75">
      <c r="A25" s="23"/>
      <c r="B25" s="56" t="s">
        <v>17</v>
      </c>
      <c r="C25" s="3"/>
      <c r="D25" s="2"/>
      <c r="E25" s="2"/>
      <c r="F25" s="24"/>
    </row>
    <row r="26" spans="1:6" ht="12.75">
      <c r="A26" s="28">
        <v>1011</v>
      </c>
      <c r="B26" s="10" t="s">
        <v>18</v>
      </c>
      <c r="C26" s="61">
        <v>1380000</v>
      </c>
      <c r="D26" s="62">
        <v>1386000</v>
      </c>
      <c r="E26" s="62">
        <v>1385100</v>
      </c>
      <c r="F26" s="24"/>
    </row>
    <row r="27" spans="1:6" ht="12.75">
      <c r="A27" s="28">
        <v>1014</v>
      </c>
      <c r="B27" s="10" t="s">
        <v>107</v>
      </c>
      <c r="C27" s="61">
        <v>0</v>
      </c>
      <c r="D27" s="62">
        <v>3500</v>
      </c>
      <c r="E27" s="62">
        <v>3500</v>
      </c>
      <c r="F27" s="24"/>
    </row>
    <row r="28" spans="1:6" ht="12.75">
      <c r="A28" s="28">
        <v>2212</v>
      </c>
      <c r="B28" s="42" t="s">
        <v>33</v>
      </c>
      <c r="C28" s="61">
        <v>0</v>
      </c>
      <c r="D28" s="62">
        <v>1000</v>
      </c>
      <c r="E28" s="62">
        <v>871</v>
      </c>
      <c r="F28" s="24"/>
    </row>
    <row r="29" spans="1:6" ht="12.75">
      <c r="A29" s="23">
        <v>3314</v>
      </c>
      <c r="B29" s="41" t="s">
        <v>20</v>
      </c>
      <c r="C29" s="61">
        <v>25000</v>
      </c>
      <c r="D29" s="62">
        <v>25000</v>
      </c>
      <c r="E29" s="62">
        <v>19900</v>
      </c>
      <c r="F29" s="24"/>
    </row>
    <row r="30" spans="1:6" ht="12.75">
      <c r="A30" s="23">
        <v>3319</v>
      </c>
      <c r="B30" s="41" t="s">
        <v>21</v>
      </c>
      <c r="C30" s="61">
        <v>125000</v>
      </c>
      <c r="D30" s="62">
        <v>397000</v>
      </c>
      <c r="E30" s="62">
        <v>395600</v>
      </c>
      <c r="F30" s="24"/>
    </row>
    <row r="31" spans="1:6" ht="12.75">
      <c r="A31" s="23">
        <v>3321</v>
      </c>
      <c r="B31" s="13" t="s">
        <v>113</v>
      </c>
      <c r="C31" s="61">
        <v>610000</v>
      </c>
      <c r="D31" s="62">
        <v>710000</v>
      </c>
      <c r="E31" s="62">
        <v>705000</v>
      </c>
      <c r="F31" s="24"/>
    </row>
    <row r="32" spans="1:6" ht="12.75">
      <c r="A32" s="23">
        <v>3321</v>
      </c>
      <c r="B32" s="13" t="s">
        <v>97</v>
      </c>
      <c r="C32" s="61">
        <v>80000</v>
      </c>
      <c r="D32" s="62">
        <v>80000</v>
      </c>
      <c r="E32" s="62">
        <v>31600</v>
      </c>
      <c r="F32" s="24"/>
    </row>
    <row r="33" spans="1:6" ht="12.75">
      <c r="A33" s="23">
        <v>3349</v>
      </c>
      <c r="B33" s="13" t="s">
        <v>103</v>
      </c>
      <c r="C33" s="61">
        <v>10000</v>
      </c>
      <c r="D33" s="62">
        <v>10000</v>
      </c>
      <c r="E33" s="62">
        <v>880</v>
      </c>
      <c r="F33" s="24"/>
    </row>
    <row r="34" spans="1:6" ht="12.75">
      <c r="A34" s="23">
        <v>3429</v>
      </c>
      <c r="B34" s="13" t="s">
        <v>110</v>
      </c>
      <c r="C34" s="61">
        <v>100000</v>
      </c>
      <c r="D34" s="62">
        <v>100000</v>
      </c>
      <c r="E34" s="62">
        <v>100000</v>
      </c>
      <c r="F34" s="24"/>
    </row>
    <row r="35" spans="1:6" ht="12.75">
      <c r="A35" s="23">
        <v>3599</v>
      </c>
      <c r="B35" s="13" t="s">
        <v>98</v>
      </c>
      <c r="C35" s="61">
        <v>527000</v>
      </c>
      <c r="D35" s="62">
        <v>527000</v>
      </c>
      <c r="E35" s="62">
        <v>531900</v>
      </c>
      <c r="F35" s="24"/>
    </row>
    <row r="36" spans="1:6" ht="12.75">
      <c r="A36" s="23">
        <v>3612</v>
      </c>
      <c r="B36" s="13" t="s">
        <v>99</v>
      </c>
      <c r="C36" s="61">
        <v>2176000</v>
      </c>
      <c r="D36" s="62">
        <v>2179000</v>
      </c>
      <c r="E36" s="62">
        <v>2160000</v>
      </c>
      <c r="F36" s="24"/>
    </row>
    <row r="37" spans="1:6" ht="12.75">
      <c r="A37" s="23">
        <v>3613</v>
      </c>
      <c r="B37" s="13" t="s">
        <v>100</v>
      </c>
      <c r="C37" s="61">
        <v>820000</v>
      </c>
      <c r="D37" s="62">
        <v>821500</v>
      </c>
      <c r="E37" s="62">
        <v>819600</v>
      </c>
      <c r="F37" s="24"/>
    </row>
    <row r="38" spans="1:6" ht="12.75">
      <c r="A38" s="23">
        <v>3631</v>
      </c>
      <c r="B38" s="13" t="s">
        <v>22</v>
      </c>
      <c r="C38" s="61">
        <v>15000</v>
      </c>
      <c r="D38" s="62">
        <v>15000</v>
      </c>
      <c r="E38" s="62">
        <v>6000</v>
      </c>
      <c r="F38" s="24"/>
    </row>
    <row r="39" spans="1:6" ht="12.75">
      <c r="A39" s="45">
        <v>3632</v>
      </c>
      <c r="B39" s="13" t="s">
        <v>23</v>
      </c>
      <c r="C39" s="61">
        <v>20000</v>
      </c>
      <c r="D39" s="62">
        <v>25000</v>
      </c>
      <c r="E39" s="62">
        <v>24900</v>
      </c>
      <c r="F39" s="24"/>
    </row>
    <row r="40" spans="1:6" ht="12.75">
      <c r="A40" s="23">
        <v>3722</v>
      </c>
      <c r="B40" s="13" t="s">
        <v>24</v>
      </c>
      <c r="C40" s="61">
        <v>294000</v>
      </c>
      <c r="D40" s="62">
        <v>354500</v>
      </c>
      <c r="E40" s="62">
        <v>352000</v>
      </c>
      <c r="F40" s="24"/>
    </row>
    <row r="41" spans="1:6" ht="12.75">
      <c r="A41" s="28">
        <v>3725</v>
      </c>
      <c r="B41" s="13" t="s">
        <v>25</v>
      </c>
      <c r="C41" s="61">
        <v>300000</v>
      </c>
      <c r="D41" s="62">
        <v>350000</v>
      </c>
      <c r="E41" s="62">
        <v>350700</v>
      </c>
      <c r="F41" s="24"/>
    </row>
    <row r="42" spans="1:6" ht="12.75">
      <c r="A42" s="23">
        <v>3745</v>
      </c>
      <c r="B42" s="13" t="s">
        <v>67</v>
      </c>
      <c r="C42" s="61">
        <v>12000</v>
      </c>
      <c r="D42" s="62">
        <v>54000</v>
      </c>
      <c r="E42" s="62">
        <v>49000</v>
      </c>
      <c r="F42" s="24"/>
    </row>
    <row r="43" spans="1:6" ht="12.75">
      <c r="A43" s="23">
        <v>5311</v>
      </c>
      <c r="B43" s="41" t="s">
        <v>127</v>
      </c>
      <c r="C43" s="61">
        <v>0</v>
      </c>
      <c r="D43" s="62">
        <v>100000</v>
      </c>
      <c r="E43" s="62">
        <v>110000</v>
      </c>
      <c r="F43" s="24"/>
    </row>
    <row r="44" spans="1:6" ht="12.75">
      <c r="A44" s="23">
        <v>5512</v>
      </c>
      <c r="B44" s="41" t="s">
        <v>105</v>
      </c>
      <c r="C44" s="61">
        <v>0</v>
      </c>
      <c r="D44" s="62">
        <v>39200</v>
      </c>
      <c r="E44" s="62">
        <v>39200</v>
      </c>
      <c r="F44" s="24"/>
    </row>
    <row r="45" spans="1:6" ht="12.75">
      <c r="A45" s="28">
        <v>6171</v>
      </c>
      <c r="B45" s="41" t="s">
        <v>60</v>
      </c>
      <c r="C45" s="61">
        <v>7000</v>
      </c>
      <c r="D45" s="62">
        <v>24000</v>
      </c>
      <c r="E45" s="62">
        <v>23600</v>
      </c>
      <c r="F45" s="24"/>
    </row>
    <row r="46" spans="1:6" ht="12.75">
      <c r="A46" s="28">
        <v>6310</v>
      </c>
      <c r="B46" s="41" t="s">
        <v>109</v>
      </c>
      <c r="C46" s="61">
        <v>10000</v>
      </c>
      <c r="D46" s="62">
        <v>253028</v>
      </c>
      <c r="E46" s="62">
        <v>254000</v>
      </c>
      <c r="F46" s="24"/>
    </row>
    <row r="47" spans="1:6" ht="12.75">
      <c r="A47" s="28">
        <v>6402</v>
      </c>
      <c r="B47" s="41" t="s">
        <v>112</v>
      </c>
      <c r="C47" s="61">
        <v>0</v>
      </c>
      <c r="D47" s="62">
        <v>26274.88</v>
      </c>
      <c r="E47" s="62">
        <v>26274.88</v>
      </c>
      <c r="F47" s="24"/>
    </row>
    <row r="48" spans="1:6" ht="12.75">
      <c r="A48" s="30">
        <v>6409</v>
      </c>
      <c r="B48" s="101" t="s">
        <v>72</v>
      </c>
      <c r="C48" s="65">
        <v>0</v>
      </c>
      <c r="D48" s="66">
        <v>6000</v>
      </c>
      <c r="E48" s="66">
        <v>5900</v>
      </c>
      <c r="F48" s="24"/>
    </row>
    <row r="49" spans="1:6" ht="13.5" thickBot="1">
      <c r="A49" s="30">
        <v>6409</v>
      </c>
      <c r="B49" s="101" t="s">
        <v>77</v>
      </c>
      <c r="C49" s="65">
        <v>60000</v>
      </c>
      <c r="D49" s="66">
        <v>60000</v>
      </c>
      <c r="E49" s="66">
        <v>64500</v>
      </c>
      <c r="F49" s="24"/>
    </row>
    <row r="50" spans="1:6" ht="13.5" thickBot="1">
      <c r="A50" s="93"/>
      <c r="B50" s="102" t="s">
        <v>26</v>
      </c>
      <c r="C50" s="103">
        <f>SUM(C26:C49)</f>
        <v>6571000</v>
      </c>
      <c r="D50" s="103">
        <f>SUM(D26:D49)</f>
        <v>7547002.88</v>
      </c>
      <c r="E50" s="104">
        <f>SUM(E26:E49)</f>
        <v>7460025.88</v>
      </c>
      <c r="F50" s="97"/>
    </row>
    <row r="51" spans="1:6" ht="12.75">
      <c r="A51" s="6"/>
      <c r="B51" s="52"/>
      <c r="C51" s="8"/>
      <c r="D51" s="8"/>
      <c r="E51" s="8"/>
      <c r="F51" s="9"/>
    </row>
    <row r="52" spans="1:6" ht="12.75">
      <c r="A52" s="6"/>
      <c r="B52" s="52"/>
      <c r="C52" s="8"/>
      <c r="D52" s="8"/>
      <c r="E52" s="8"/>
      <c r="F52" s="9"/>
    </row>
    <row r="53" spans="1:6" ht="12.75">
      <c r="A53" s="6"/>
      <c r="B53" s="52"/>
      <c r="C53" s="8"/>
      <c r="D53" s="8"/>
      <c r="E53" s="8"/>
      <c r="F53" s="9"/>
    </row>
    <row r="54" spans="1:6" ht="12.75">
      <c r="A54" s="6"/>
      <c r="B54" s="52"/>
      <c r="C54" s="8"/>
      <c r="D54" s="8"/>
      <c r="E54" s="8"/>
      <c r="F54" s="9"/>
    </row>
    <row r="55" spans="1:6" ht="12.75">
      <c r="A55" s="6"/>
      <c r="B55" s="52"/>
      <c r="C55" s="8"/>
      <c r="D55" s="8"/>
      <c r="E55" s="8"/>
      <c r="F55" s="9"/>
    </row>
    <row r="56" spans="1:6" ht="12.75">
      <c r="A56" s="6"/>
      <c r="B56" s="52"/>
      <c r="C56" s="8"/>
      <c r="D56" s="8"/>
      <c r="E56" s="8"/>
      <c r="F56" s="9"/>
    </row>
    <row r="57" spans="1:6" ht="12.75">
      <c r="A57" s="6"/>
      <c r="B57" s="52"/>
      <c r="C57" s="8"/>
      <c r="D57" s="8"/>
      <c r="E57" s="8"/>
      <c r="F57" s="9"/>
    </row>
    <row r="58" spans="1:6" ht="13.5" thickBot="1">
      <c r="A58" s="114"/>
      <c r="B58" s="114"/>
      <c r="C58" s="114"/>
      <c r="D58" s="114"/>
      <c r="E58" s="114"/>
      <c r="F58" s="114"/>
    </row>
    <row r="59" spans="1:6" ht="13.5" thickBot="1">
      <c r="A59" s="78" t="s">
        <v>0</v>
      </c>
      <c r="B59" s="79" t="s">
        <v>59</v>
      </c>
      <c r="C59" s="80" t="s">
        <v>131</v>
      </c>
      <c r="D59" s="80" t="s">
        <v>133</v>
      </c>
      <c r="E59" s="80" t="s">
        <v>119</v>
      </c>
      <c r="F59" s="19"/>
    </row>
    <row r="60" spans="1:6" ht="12.75">
      <c r="A60" s="1"/>
      <c r="B60" s="81" t="s">
        <v>61</v>
      </c>
      <c r="C60" s="3"/>
      <c r="D60" s="2"/>
      <c r="E60" s="2"/>
      <c r="F60" s="74"/>
    </row>
    <row r="61" spans="1:6" ht="12.75">
      <c r="A61" s="1">
        <v>4111</v>
      </c>
      <c r="B61" s="10" t="s">
        <v>117</v>
      </c>
      <c r="C61" s="61">
        <v>0</v>
      </c>
      <c r="D61" s="62">
        <v>243723.39</v>
      </c>
      <c r="E61" s="62">
        <v>243723.39</v>
      </c>
      <c r="F61" s="2"/>
    </row>
    <row r="62" spans="1:6" ht="12.75">
      <c r="A62" s="1">
        <v>4112</v>
      </c>
      <c r="B62" s="10" t="s">
        <v>62</v>
      </c>
      <c r="C62" s="61">
        <v>1481600</v>
      </c>
      <c r="D62" s="62">
        <v>1792100</v>
      </c>
      <c r="E62" s="62">
        <v>1792100</v>
      </c>
      <c r="F62" s="2"/>
    </row>
    <row r="63" spans="1:6" ht="12.75">
      <c r="A63" s="1">
        <v>4113</v>
      </c>
      <c r="B63" s="10" t="s">
        <v>128</v>
      </c>
      <c r="C63" s="61">
        <v>0</v>
      </c>
      <c r="D63" s="62">
        <v>231643</v>
      </c>
      <c r="E63" s="62">
        <v>231643</v>
      </c>
      <c r="F63" s="2"/>
    </row>
    <row r="64" spans="1:6" ht="12.75">
      <c r="A64" s="1">
        <v>4116</v>
      </c>
      <c r="B64" s="10" t="s">
        <v>78</v>
      </c>
      <c r="C64" s="61">
        <v>0</v>
      </c>
      <c r="D64" s="62">
        <v>677292</v>
      </c>
      <c r="E64" s="62">
        <v>677292</v>
      </c>
      <c r="F64" s="2"/>
    </row>
    <row r="65" spans="1:6" ht="12.75">
      <c r="A65" s="1">
        <v>4121</v>
      </c>
      <c r="B65" s="10" t="s">
        <v>63</v>
      </c>
      <c r="C65" s="61">
        <v>50000</v>
      </c>
      <c r="D65" s="62">
        <v>151000</v>
      </c>
      <c r="E65" s="62">
        <v>151000</v>
      </c>
      <c r="F65" s="2"/>
    </row>
    <row r="66" spans="1:6" ht="12.75">
      <c r="A66" s="1">
        <v>4122</v>
      </c>
      <c r="B66" s="10" t="s">
        <v>64</v>
      </c>
      <c r="C66" s="61">
        <v>0</v>
      </c>
      <c r="D66" s="62">
        <v>403240.9</v>
      </c>
      <c r="E66" s="62">
        <v>403240.9</v>
      </c>
      <c r="F66" s="2"/>
    </row>
    <row r="67" spans="1:6" ht="12.75">
      <c r="A67" s="1">
        <v>4134</v>
      </c>
      <c r="B67" s="10" t="s">
        <v>126</v>
      </c>
      <c r="C67" s="61">
        <v>570000</v>
      </c>
      <c r="D67" s="62">
        <v>600000</v>
      </c>
      <c r="E67" s="62">
        <v>600000</v>
      </c>
      <c r="F67" s="2"/>
    </row>
    <row r="68" spans="1:6" ht="12.75">
      <c r="A68" s="1"/>
      <c r="B68" s="10" t="s">
        <v>91</v>
      </c>
      <c r="C68" s="61">
        <f>SUM(C61:C67)</f>
        <v>2101600</v>
      </c>
      <c r="D68" s="61">
        <f>SUM(D61:D67)</f>
        <v>4098999.29</v>
      </c>
      <c r="E68" s="61">
        <f>SUM(E61:E67)</f>
        <v>4098999.29</v>
      </c>
      <c r="F68" s="2"/>
    </row>
    <row r="69" spans="1:6" ht="12.75">
      <c r="A69" s="1"/>
      <c r="B69" s="10"/>
      <c r="C69" s="61"/>
      <c r="D69" s="62"/>
      <c r="E69" s="62"/>
      <c r="F69" s="32"/>
    </row>
    <row r="70" spans="1:6" ht="12.75">
      <c r="A70" s="1"/>
      <c r="B70" s="46" t="s">
        <v>82</v>
      </c>
      <c r="C70" s="61"/>
      <c r="D70" s="62"/>
      <c r="E70" s="62"/>
      <c r="F70" s="24"/>
    </row>
    <row r="71" spans="1:6" ht="12.75">
      <c r="A71" s="1">
        <v>1012</v>
      </c>
      <c r="B71" s="10" t="s">
        <v>106</v>
      </c>
      <c r="C71" s="61">
        <v>0</v>
      </c>
      <c r="D71" s="62">
        <v>95000</v>
      </c>
      <c r="E71" s="62">
        <v>96990</v>
      </c>
      <c r="F71" s="24"/>
    </row>
    <row r="72" spans="1:6" ht="12.75">
      <c r="A72" s="1">
        <v>3745</v>
      </c>
      <c r="B72" s="13" t="s">
        <v>67</v>
      </c>
      <c r="C72" s="61">
        <v>0</v>
      </c>
      <c r="D72" s="62">
        <v>169400</v>
      </c>
      <c r="E72" s="62">
        <v>169400</v>
      </c>
      <c r="F72" s="24"/>
    </row>
    <row r="73" spans="1:6" ht="12.75">
      <c r="A73" s="82"/>
      <c r="B73" s="13" t="s">
        <v>83</v>
      </c>
      <c r="C73" s="61">
        <f>SUM(C72)</f>
        <v>0</v>
      </c>
      <c r="D73" s="61">
        <f>SUM(D71+D72)</f>
        <v>264400</v>
      </c>
      <c r="E73" s="61">
        <f>SUM(E71+E72)</f>
        <v>266390</v>
      </c>
      <c r="F73" s="24"/>
    </row>
    <row r="74" spans="1:6" ht="12.75">
      <c r="A74" s="82"/>
      <c r="B74" s="13" t="s">
        <v>89</v>
      </c>
      <c r="C74" s="61"/>
      <c r="D74" s="62"/>
      <c r="E74" s="62"/>
      <c r="F74" s="24"/>
    </row>
    <row r="75" spans="1:6" ht="13.5" thickBot="1">
      <c r="A75" s="83"/>
      <c r="B75" s="46" t="s">
        <v>90</v>
      </c>
      <c r="C75" s="67">
        <f>SUM(C23+C50+C68+C73)</f>
        <v>47132000</v>
      </c>
      <c r="D75" s="67">
        <f>SUM(D23+D50+D68+D73)</f>
        <v>58476142.17</v>
      </c>
      <c r="E75" s="67">
        <f>SUM(E23+E50+E68+E73)</f>
        <v>58408555.17</v>
      </c>
      <c r="F75" s="29"/>
    </row>
    <row r="76" spans="1:6" s="89" customFormat="1" ht="13.5" thickBot="1">
      <c r="A76" s="85">
        <v>8115</v>
      </c>
      <c r="B76" s="86" t="s">
        <v>29</v>
      </c>
      <c r="C76" s="87">
        <v>7811000</v>
      </c>
      <c r="D76" s="87">
        <v>23861000</v>
      </c>
      <c r="E76" s="87">
        <v>11866000</v>
      </c>
      <c r="F76" s="88"/>
    </row>
    <row r="77" spans="1:6" ht="13.5" thickBot="1">
      <c r="A77" s="39"/>
      <c r="B77" s="98" t="s">
        <v>30</v>
      </c>
      <c r="C77" s="99">
        <f>SUM(C75:C76)</f>
        <v>54943000</v>
      </c>
      <c r="D77" s="99">
        <f>SUM(D75:D76)</f>
        <v>82337142.17</v>
      </c>
      <c r="E77" s="100">
        <f>SUM(E75:E76)</f>
        <v>70274555.17</v>
      </c>
      <c r="F77" s="97"/>
    </row>
    <row r="78" spans="1:6" ht="12.75">
      <c r="A78" s="6"/>
      <c r="B78" s="14"/>
      <c r="C78" s="8"/>
      <c r="D78" s="9"/>
      <c r="E78" s="9"/>
      <c r="F78" s="9"/>
    </row>
    <row r="79" spans="1:6" ht="12.75">
      <c r="A79" s="6"/>
      <c r="B79" s="53"/>
      <c r="C79" s="8"/>
      <c r="D79" s="9"/>
      <c r="E79" s="9"/>
      <c r="F79" s="9"/>
    </row>
    <row r="80" spans="1:6" ht="12.75">
      <c r="A80" s="6"/>
      <c r="B80" s="14"/>
      <c r="C80" s="8"/>
      <c r="D80" s="9"/>
      <c r="E80" s="9"/>
      <c r="F80" s="9"/>
    </row>
    <row r="81" spans="1:6" ht="12.75">
      <c r="A81" s="6"/>
      <c r="B81" s="14"/>
      <c r="C81" s="8"/>
      <c r="D81" s="9"/>
      <c r="E81" s="9"/>
      <c r="F81" s="9"/>
    </row>
    <row r="82" spans="1:6" ht="12.75">
      <c r="A82" s="6"/>
      <c r="B82" s="14"/>
      <c r="C82" s="16"/>
      <c r="D82" s="9"/>
      <c r="E82" s="9"/>
      <c r="F82" s="9"/>
    </row>
    <row r="83" spans="1:6" ht="12.75">
      <c r="A83" s="6"/>
      <c r="B83" s="14"/>
      <c r="C83" s="16"/>
      <c r="D83" s="9"/>
      <c r="E83" s="9"/>
      <c r="F83" s="9"/>
    </row>
    <row r="84" spans="1:6" ht="13.5" thickBot="1">
      <c r="A84" s="6"/>
      <c r="B84" s="14"/>
      <c r="C84" s="16"/>
      <c r="D84" s="9"/>
      <c r="E84" s="9"/>
      <c r="F84" s="9"/>
    </row>
    <row r="85" spans="1:6" ht="13.5" thickBot="1">
      <c r="A85" s="17" t="s">
        <v>0</v>
      </c>
      <c r="B85" s="43" t="s">
        <v>59</v>
      </c>
      <c r="C85" s="18" t="s">
        <v>131</v>
      </c>
      <c r="D85" s="18" t="s">
        <v>132</v>
      </c>
      <c r="E85" s="18" t="s">
        <v>119</v>
      </c>
      <c r="F85" s="19"/>
    </row>
    <row r="86" spans="1:6" ht="12.75">
      <c r="A86" s="35"/>
      <c r="B86" s="44" t="s">
        <v>121</v>
      </c>
      <c r="C86" s="4"/>
      <c r="D86" s="5"/>
      <c r="E86" s="5"/>
      <c r="F86" s="32"/>
    </row>
    <row r="87" spans="1:6" ht="12.75">
      <c r="A87" s="34">
        <v>1014</v>
      </c>
      <c r="B87" s="10" t="s">
        <v>104</v>
      </c>
      <c r="C87" s="61">
        <v>100000</v>
      </c>
      <c r="D87" s="62">
        <v>100000</v>
      </c>
      <c r="E87" s="62">
        <v>68000</v>
      </c>
      <c r="F87" s="2"/>
    </row>
    <row r="88" spans="1:6" ht="12.75">
      <c r="A88" s="34">
        <v>2212</v>
      </c>
      <c r="B88" s="42" t="s">
        <v>33</v>
      </c>
      <c r="C88" s="61">
        <v>555000</v>
      </c>
      <c r="D88" s="62">
        <v>1355000</v>
      </c>
      <c r="E88" s="62">
        <v>1318000</v>
      </c>
      <c r="F88" s="2"/>
    </row>
    <row r="89" spans="1:6" ht="12.75">
      <c r="A89" s="34">
        <v>2219</v>
      </c>
      <c r="B89" s="42" t="s">
        <v>101</v>
      </c>
      <c r="C89" s="61">
        <v>955000</v>
      </c>
      <c r="D89" s="62">
        <v>955000</v>
      </c>
      <c r="E89" s="62">
        <v>862000</v>
      </c>
      <c r="F89" s="2"/>
    </row>
    <row r="90" spans="1:6" ht="12.75">
      <c r="A90" s="34">
        <v>2295</v>
      </c>
      <c r="B90" s="10" t="s">
        <v>124</v>
      </c>
      <c r="C90" s="61">
        <v>400000</v>
      </c>
      <c r="D90" s="62">
        <v>400000</v>
      </c>
      <c r="E90" s="62">
        <v>396400</v>
      </c>
      <c r="F90" s="2"/>
    </row>
    <row r="91" spans="1:6" ht="12.75">
      <c r="A91" s="34">
        <v>2321</v>
      </c>
      <c r="B91" s="10" t="s">
        <v>35</v>
      </c>
      <c r="C91" s="61">
        <v>205000</v>
      </c>
      <c r="D91" s="62">
        <v>205000</v>
      </c>
      <c r="E91" s="62">
        <v>138000</v>
      </c>
      <c r="F91" s="2"/>
    </row>
    <row r="92" spans="1:6" ht="12.75">
      <c r="A92" s="34">
        <v>3119</v>
      </c>
      <c r="B92" s="10" t="s">
        <v>36</v>
      </c>
      <c r="C92" s="61">
        <v>6240000</v>
      </c>
      <c r="D92" s="62">
        <v>7138240.9</v>
      </c>
      <c r="E92" s="62">
        <v>7135600</v>
      </c>
      <c r="F92" s="2"/>
    </row>
    <row r="93" spans="1:6" ht="12.75">
      <c r="A93" s="34">
        <v>3314</v>
      </c>
      <c r="B93" s="42" t="s">
        <v>20</v>
      </c>
      <c r="C93" s="61">
        <v>303000</v>
      </c>
      <c r="D93" s="62">
        <v>303000</v>
      </c>
      <c r="E93" s="62">
        <v>289000</v>
      </c>
      <c r="F93" s="2"/>
    </row>
    <row r="94" spans="1:6" ht="12.75">
      <c r="A94" s="34" t="s">
        <v>37</v>
      </c>
      <c r="B94" s="10" t="s">
        <v>38</v>
      </c>
      <c r="C94" s="61">
        <v>60000</v>
      </c>
      <c r="D94" s="62">
        <v>60000</v>
      </c>
      <c r="E94" s="62">
        <v>60000</v>
      </c>
      <c r="F94" s="2"/>
    </row>
    <row r="95" spans="1:6" ht="12.75">
      <c r="A95" s="34" t="s">
        <v>39</v>
      </c>
      <c r="B95" s="10" t="s">
        <v>40</v>
      </c>
      <c r="C95" s="61">
        <v>675000</v>
      </c>
      <c r="D95" s="62">
        <v>1072000</v>
      </c>
      <c r="E95" s="62">
        <v>1068000</v>
      </c>
      <c r="F95" s="2"/>
    </row>
    <row r="96" spans="1:6" ht="12.75">
      <c r="A96" s="34" t="s">
        <v>41</v>
      </c>
      <c r="B96" s="10" t="s">
        <v>42</v>
      </c>
      <c r="C96" s="61">
        <v>3378000</v>
      </c>
      <c r="D96" s="62">
        <v>3557000</v>
      </c>
      <c r="E96" s="62">
        <v>3386000</v>
      </c>
      <c r="F96" s="2"/>
    </row>
    <row r="97" spans="1:6" ht="12.75">
      <c r="A97" s="34" t="s">
        <v>43</v>
      </c>
      <c r="B97" s="42" t="s">
        <v>44</v>
      </c>
      <c r="C97" s="61">
        <v>97000</v>
      </c>
      <c r="D97" s="62">
        <v>97000</v>
      </c>
      <c r="E97" s="62">
        <v>96000</v>
      </c>
      <c r="F97" s="2"/>
    </row>
    <row r="98" spans="1:6" ht="12.75">
      <c r="A98" s="34">
        <v>3322</v>
      </c>
      <c r="B98" s="10" t="s">
        <v>45</v>
      </c>
      <c r="C98" s="61">
        <v>1800000</v>
      </c>
      <c r="D98" s="62">
        <v>5420000</v>
      </c>
      <c r="E98" s="62">
        <v>1862300</v>
      </c>
      <c r="F98" s="2"/>
    </row>
    <row r="99" spans="1:6" ht="12.75">
      <c r="A99" s="34">
        <v>3326</v>
      </c>
      <c r="B99" s="10" t="s">
        <v>139</v>
      </c>
      <c r="C99" s="61">
        <v>0</v>
      </c>
      <c r="D99" s="62">
        <v>23315</v>
      </c>
      <c r="E99" s="62">
        <v>20040</v>
      </c>
      <c r="F99" s="2"/>
    </row>
    <row r="100" spans="1:6" ht="12.75">
      <c r="A100" s="34">
        <v>3330</v>
      </c>
      <c r="B100" s="10" t="s">
        <v>140</v>
      </c>
      <c r="C100" s="61">
        <v>0</v>
      </c>
      <c r="D100" s="62">
        <v>192022</v>
      </c>
      <c r="E100" s="62">
        <v>192022</v>
      </c>
      <c r="F100" s="2"/>
    </row>
    <row r="101" spans="1:6" ht="12.75">
      <c r="A101" s="34">
        <v>3341</v>
      </c>
      <c r="B101" s="10" t="s">
        <v>136</v>
      </c>
      <c r="C101" s="61">
        <v>100000</v>
      </c>
      <c r="D101" s="62">
        <v>100000</v>
      </c>
      <c r="E101" s="62">
        <v>0</v>
      </c>
      <c r="F101" s="2"/>
    </row>
    <row r="102" spans="1:6" ht="12.75">
      <c r="A102" s="34">
        <v>3349</v>
      </c>
      <c r="B102" s="10" t="s">
        <v>48</v>
      </c>
      <c r="C102" s="61">
        <v>70000</v>
      </c>
      <c r="D102" s="62">
        <v>70000</v>
      </c>
      <c r="E102" s="62">
        <v>0</v>
      </c>
      <c r="F102" s="2"/>
    </row>
    <row r="103" spans="1:6" ht="12.75">
      <c r="A103" s="34">
        <v>3392</v>
      </c>
      <c r="B103" s="10" t="s">
        <v>79</v>
      </c>
      <c r="C103" s="61">
        <v>37000</v>
      </c>
      <c r="D103" s="62">
        <v>37000</v>
      </c>
      <c r="E103" s="62">
        <v>36200</v>
      </c>
      <c r="F103" s="2"/>
    </row>
    <row r="104" spans="1:6" ht="12.75">
      <c r="A104" s="34">
        <v>3399</v>
      </c>
      <c r="B104" s="10" t="s">
        <v>49</v>
      </c>
      <c r="C104" s="61">
        <v>60000</v>
      </c>
      <c r="D104" s="62">
        <v>78000</v>
      </c>
      <c r="E104" s="62">
        <v>76500</v>
      </c>
      <c r="F104" s="2"/>
    </row>
    <row r="105" spans="1:6" ht="12.75">
      <c r="A105" s="34">
        <v>3412</v>
      </c>
      <c r="B105" s="10" t="s">
        <v>50</v>
      </c>
      <c r="C105" s="61">
        <v>634000</v>
      </c>
      <c r="D105" s="62">
        <v>475000</v>
      </c>
      <c r="E105" s="62">
        <v>380000</v>
      </c>
      <c r="F105" s="2"/>
    </row>
    <row r="106" spans="1:6" ht="12.75">
      <c r="A106" s="34">
        <v>3421</v>
      </c>
      <c r="B106" s="42" t="s">
        <v>84</v>
      </c>
      <c r="C106" s="61">
        <v>22000</v>
      </c>
      <c r="D106" s="62">
        <v>22000</v>
      </c>
      <c r="E106" s="62">
        <v>12000</v>
      </c>
      <c r="F106" s="2"/>
    </row>
    <row r="107" spans="1:6" ht="12.75">
      <c r="A107" s="34">
        <v>3429</v>
      </c>
      <c r="B107" s="42" t="s">
        <v>85</v>
      </c>
      <c r="C107" s="61">
        <v>40000</v>
      </c>
      <c r="D107" s="62">
        <v>40000</v>
      </c>
      <c r="E107" s="62">
        <v>22800</v>
      </c>
      <c r="F107" s="2"/>
    </row>
    <row r="108" spans="1:6" ht="12.75">
      <c r="A108" s="34">
        <v>3599</v>
      </c>
      <c r="B108" s="42" t="s">
        <v>51</v>
      </c>
      <c r="C108" s="61">
        <v>165000</v>
      </c>
      <c r="D108" s="62">
        <v>415000</v>
      </c>
      <c r="E108" s="62">
        <v>126000</v>
      </c>
      <c r="F108" s="2"/>
    </row>
    <row r="109" spans="1:6" ht="12.75">
      <c r="A109" s="34">
        <v>3612</v>
      </c>
      <c r="B109" s="42" t="s">
        <v>52</v>
      </c>
      <c r="C109" s="61">
        <v>610000</v>
      </c>
      <c r="D109" s="62">
        <v>1065000</v>
      </c>
      <c r="E109" s="62">
        <v>1516300</v>
      </c>
      <c r="F109" s="2"/>
    </row>
    <row r="110" spans="1:6" ht="12.75">
      <c r="A110" s="34">
        <v>3613</v>
      </c>
      <c r="B110" s="10" t="s">
        <v>53</v>
      </c>
      <c r="C110" s="61">
        <v>435000</v>
      </c>
      <c r="D110" s="62">
        <v>525000</v>
      </c>
      <c r="E110" s="62">
        <v>411000</v>
      </c>
      <c r="F110" s="2"/>
    </row>
    <row r="111" spans="1:6" ht="12.75">
      <c r="A111" s="34">
        <v>3619</v>
      </c>
      <c r="B111" s="42" t="s">
        <v>94</v>
      </c>
      <c r="C111" s="61">
        <v>3300000</v>
      </c>
      <c r="D111" s="62">
        <v>3050000</v>
      </c>
      <c r="E111" s="62">
        <v>2260000</v>
      </c>
      <c r="F111" s="2"/>
    </row>
    <row r="112" spans="1:6" ht="12.75">
      <c r="A112" s="34">
        <v>3631</v>
      </c>
      <c r="B112" s="42" t="s">
        <v>54</v>
      </c>
      <c r="C112" s="61">
        <v>800000</v>
      </c>
      <c r="D112" s="62">
        <v>800000</v>
      </c>
      <c r="E112" s="62">
        <v>460000</v>
      </c>
      <c r="F112" s="2"/>
    </row>
    <row r="113" spans="1:6" ht="12.75">
      <c r="A113" s="34">
        <v>3632</v>
      </c>
      <c r="B113" s="42" t="s">
        <v>55</v>
      </c>
      <c r="C113" s="61">
        <v>128000</v>
      </c>
      <c r="D113" s="62">
        <v>133000</v>
      </c>
      <c r="E113" s="62">
        <v>96500</v>
      </c>
      <c r="F113" s="2"/>
    </row>
    <row r="114" spans="1:6" ht="12.75">
      <c r="A114" s="34">
        <v>3639</v>
      </c>
      <c r="B114" s="10" t="s">
        <v>57</v>
      </c>
      <c r="C114" s="61">
        <v>75000</v>
      </c>
      <c r="D114" s="62">
        <v>75000</v>
      </c>
      <c r="E114" s="62">
        <v>73530</v>
      </c>
      <c r="F114" s="2"/>
    </row>
    <row r="115" spans="1:6" ht="12.75">
      <c r="A115" s="36">
        <v>3669</v>
      </c>
      <c r="B115" s="11" t="s">
        <v>58</v>
      </c>
      <c r="C115" s="65">
        <v>182000</v>
      </c>
      <c r="D115" s="66">
        <v>182000</v>
      </c>
      <c r="E115" s="66">
        <v>112000</v>
      </c>
      <c r="F115" s="2"/>
    </row>
    <row r="116" spans="1:6" ht="12.75">
      <c r="A116" s="37">
        <v>3721</v>
      </c>
      <c r="B116" s="10" t="s">
        <v>93</v>
      </c>
      <c r="C116" s="68">
        <v>165000</v>
      </c>
      <c r="D116" s="62">
        <v>165000</v>
      </c>
      <c r="E116" s="62">
        <v>139000</v>
      </c>
      <c r="F116" s="2"/>
    </row>
    <row r="117" spans="1:6" ht="12.75">
      <c r="A117" s="37">
        <v>3722</v>
      </c>
      <c r="B117" s="10" t="s">
        <v>65</v>
      </c>
      <c r="C117" s="68">
        <v>3300000</v>
      </c>
      <c r="D117" s="62">
        <v>3407000</v>
      </c>
      <c r="E117" s="62">
        <v>3238000</v>
      </c>
      <c r="F117" s="2"/>
    </row>
    <row r="118" spans="1:6" ht="12.75">
      <c r="A118" s="37">
        <v>3729</v>
      </c>
      <c r="B118" s="10" t="s">
        <v>66</v>
      </c>
      <c r="C118" s="68">
        <v>32000</v>
      </c>
      <c r="D118" s="62">
        <v>32000</v>
      </c>
      <c r="E118" s="62">
        <v>31000</v>
      </c>
      <c r="F118" s="2"/>
    </row>
    <row r="119" spans="1:6" ht="12.75">
      <c r="A119" s="37">
        <v>3745</v>
      </c>
      <c r="B119" s="10" t="s">
        <v>67</v>
      </c>
      <c r="C119" s="68">
        <v>4975000</v>
      </c>
      <c r="D119" s="62">
        <v>5602400</v>
      </c>
      <c r="E119" s="62">
        <v>5420000</v>
      </c>
      <c r="F119" s="2"/>
    </row>
    <row r="120" spans="1:6" ht="12.75">
      <c r="A120" s="37">
        <v>4222</v>
      </c>
      <c r="B120" s="10" t="s">
        <v>68</v>
      </c>
      <c r="C120" s="68">
        <v>200000</v>
      </c>
      <c r="D120" s="62">
        <v>595492</v>
      </c>
      <c r="E120" s="62">
        <v>466000</v>
      </c>
      <c r="F120" s="2"/>
    </row>
    <row r="121" spans="1:6" ht="12.75">
      <c r="A121" s="37">
        <v>4329</v>
      </c>
      <c r="B121" s="10" t="s">
        <v>69</v>
      </c>
      <c r="C121" s="68">
        <v>20000</v>
      </c>
      <c r="D121" s="62">
        <v>20000</v>
      </c>
      <c r="E121" s="62">
        <v>18000</v>
      </c>
      <c r="F121" s="2"/>
    </row>
    <row r="122" spans="1:6" ht="12.75">
      <c r="A122" s="37">
        <v>4343</v>
      </c>
      <c r="B122" s="10" t="s">
        <v>70</v>
      </c>
      <c r="C122" s="68">
        <v>20000</v>
      </c>
      <c r="D122" s="62">
        <v>20000</v>
      </c>
      <c r="E122" s="62">
        <v>0</v>
      </c>
      <c r="F122" s="2"/>
    </row>
    <row r="123" spans="1:6" ht="12.75">
      <c r="A123" s="37">
        <v>4350</v>
      </c>
      <c r="B123" s="10" t="s">
        <v>138</v>
      </c>
      <c r="C123" s="68">
        <v>0</v>
      </c>
      <c r="D123" s="62">
        <v>10000</v>
      </c>
      <c r="E123" s="62">
        <v>10000</v>
      </c>
      <c r="F123" s="2"/>
    </row>
    <row r="124" spans="1:6" ht="12.75">
      <c r="A124" s="37">
        <v>4349</v>
      </c>
      <c r="B124" s="10" t="s">
        <v>111</v>
      </c>
      <c r="C124" s="68">
        <v>15000</v>
      </c>
      <c r="D124" s="62">
        <v>15000</v>
      </c>
      <c r="E124" s="62">
        <v>0</v>
      </c>
      <c r="F124" s="2"/>
    </row>
    <row r="125" spans="1:6" ht="12.75">
      <c r="A125" s="37">
        <v>4359</v>
      </c>
      <c r="B125" s="10" t="s">
        <v>102</v>
      </c>
      <c r="C125" s="68">
        <v>70000</v>
      </c>
      <c r="D125" s="62">
        <v>25000</v>
      </c>
      <c r="E125" s="62">
        <v>18000</v>
      </c>
      <c r="F125" s="2"/>
    </row>
    <row r="126" spans="1:6" ht="12.75">
      <c r="A126" s="37">
        <v>5212</v>
      </c>
      <c r="B126" s="42" t="s">
        <v>108</v>
      </c>
      <c r="C126" s="68">
        <v>60000</v>
      </c>
      <c r="D126" s="62">
        <v>60000</v>
      </c>
      <c r="E126" s="62">
        <v>12790</v>
      </c>
      <c r="F126" s="2"/>
    </row>
    <row r="127" spans="1:6" ht="12.75">
      <c r="A127" s="37">
        <v>5213</v>
      </c>
      <c r="B127" s="42" t="s">
        <v>123</v>
      </c>
      <c r="C127" s="68">
        <v>5000</v>
      </c>
      <c r="D127" s="62">
        <v>5000</v>
      </c>
      <c r="E127" s="62">
        <v>0</v>
      </c>
      <c r="F127" s="2"/>
    </row>
    <row r="128" spans="1:6" ht="12.75">
      <c r="A128" s="37">
        <v>5311</v>
      </c>
      <c r="B128" s="42" t="s">
        <v>86</v>
      </c>
      <c r="C128" s="68">
        <v>1840000</v>
      </c>
      <c r="D128" s="62">
        <v>2195000</v>
      </c>
      <c r="E128" s="62">
        <v>1689000</v>
      </c>
      <c r="F128" s="2"/>
    </row>
    <row r="129" spans="1:6" ht="12.75">
      <c r="A129" s="37">
        <v>5512</v>
      </c>
      <c r="B129" s="10" t="s">
        <v>80</v>
      </c>
      <c r="C129" s="68">
        <v>432000</v>
      </c>
      <c r="D129" s="62">
        <v>621200</v>
      </c>
      <c r="E129" s="62">
        <v>591500</v>
      </c>
      <c r="F129" s="2"/>
    </row>
    <row r="130" spans="1:6" ht="12.75">
      <c r="A130" s="37">
        <v>6112</v>
      </c>
      <c r="B130" s="10" t="s">
        <v>81</v>
      </c>
      <c r="C130" s="68">
        <v>3137000</v>
      </c>
      <c r="D130" s="62">
        <v>3137000</v>
      </c>
      <c r="E130" s="62">
        <v>2538000</v>
      </c>
      <c r="F130" s="2"/>
    </row>
    <row r="131" spans="1:6" ht="12.75">
      <c r="A131" s="37">
        <v>6115</v>
      </c>
      <c r="B131" s="10" t="s">
        <v>134</v>
      </c>
      <c r="C131" s="68">
        <v>0</v>
      </c>
      <c r="D131" s="62">
        <v>84000</v>
      </c>
      <c r="E131" s="62">
        <v>73600</v>
      </c>
      <c r="F131" s="2"/>
    </row>
    <row r="132" spans="1:6" ht="12.75">
      <c r="A132" s="37">
        <v>6171</v>
      </c>
      <c r="B132" s="42" t="s">
        <v>60</v>
      </c>
      <c r="C132" s="68">
        <v>12426000</v>
      </c>
      <c r="D132" s="62">
        <v>12841000</v>
      </c>
      <c r="E132" s="62">
        <v>10812000</v>
      </c>
      <c r="F132" s="2"/>
    </row>
    <row r="133" spans="1:6" ht="12.75">
      <c r="A133" s="37">
        <v>6221</v>
      </c>
      <c r="B133" s="42" t="s">
        <v>135</v>
      </c>
      <c r="C133" s="68">
        <v>0</v>
      </c>
      <c r="D133" s="62">
        <v>52000</v>
      </c>
      <c r="E133" s="62">
        <v>51190</v>
      </c>
      <c r="F133" s="2"/>
    </row>
    <row r="134" spans="1:6" ht="12.75">
      <c r="A134" s="37">
        <v>6310</v>
      </c>
      <c r="B134" s="10" t="s">
        <v>71</v>
      </c>
      <c r="C134" s="68">
        <v>740000</v>
      </c>
      <c r="D134" s="62">
        <v>880240</v>
      </c>
      <c r="E134" s="62">
        <v>880000</v>
      </c>
      <c r="F134" s="2"/>
    </row>
    <row r="135" spans="1:6" ht="12.75">
      <c r="A135" s="37">
        <v>6320</v>
      </c>
      <c r="B135" s="10" t="s">
        <v>76</v>
      </c>
      <c r="C135" s="68">
        <v>420000</v>
      </c>
      <c r="D135" s="62">
        <v>420000</v>
      </c>
      <c r="E135" s="62">
        <v>418280</v>
      </c>
      <c r="F135" s="2"/>
    </row>
    <row r="136" spans="1:6" ht="12.75">
      <c r="A136" s="37">
        <v>6330</v>
      </c>
      <c r="B136" s="10" t="s">
        <v>126</v>
      </c>
      <c r="C136" s="68">
        <v>570000</v>
      </c>
      <c r="D136" s="62">
        <v>600000</v>
      </c>
      <c r="E136" s="62">
        <v>600000</v>
      </c>
      <c r="F136" s="2"/>
    </row>
    <row r="137" spans="1:6" ht="12.75">
      <c r="A137" s="37">
        <v>6399</v>
      </c>
      <c r="B137" s="10" t="s">
        <v>92</v>
      </c>
      <c r="C137" s="68">
        <v>200000</v>
      </c>
      <c r="D137" s="62">
        <v>250000</v>
      </c>
      <c r="E137" s="62">
        <v>235000</v>
      </c>
      <c r="F137" s="2"/>
    </row>
    <row r="138" spans="1:6" ht="12.75">
      <c r="A138" s="37">
        <v>6402</v>
      </c>
      <c r="B138" s="42" t="s">
        <v>112</v>
      </c>
      <c r="C138" s="68">
        <v>0</v>
      </c>
      <c r="D138" s="62">
        <v>9201</v>
      </c>
      <c r="E138" s="62">
        <v>9201</v>
      </c>
      <c r="F138" s="2"/>
    </row>
    <row r="139" spans="1:6" ht="12.75">
      <c r="A139" s="37">
        <v>6409</v>
      </c>
      <c r="B139" s="42" t="s">
        <v>72</v>
      </c>
      <c r="C139" s="68">
        <v>2660200</v>
      </c>
      <c r="D139" s="62">
        <v>1861885</v>
      </c>
      <c r="E139" s="62">
        <v>1858000</v>
      </c>
      <c r="F139" s="2"/>
    </row>
    <row r="140" spans="1:6" ht="12.75">
      <c r="A140" s="38" t="s">
        <v>88</v>
      </c>
      <c r="B140" s="11" t="s">
        <v>95</v>
      </c>
      <c r="C140" s="69">
        <v>29000</v>
      </c>
      <c r="D140" s="66">
        <v>29000</v>
      </c>
      <c r="E140" s="66">
        <v>27000</v>
      </c>
      <c r="F140" s="2"/>
    </row>
    <row r="141" spans="1:6" ht="13.5" thickBot="1">
      <c r="A141" s="38">
        <v>6409</v>
      </c>
      <c r="B141" s="11" t="s">
        <v>96</v>
      </c>
      <c r="C141" s="69">
        <v>0</v>
      </c>
      <c r="D141" s="66">
        <v>7346346.27</v>
      </c>
      <c r="E141" s="66">
        <v>7120000</v>
      </c>
      <c r="F141" s="77"/>
    </row>
    <row r="142" spans="1:6" ht="13.5" thickBot="1">
      <c r="A142" s="93"/>
      <c r="B142" s="94" t="s">
        <v>73</v>
      </c>
      <c r="C142" s="95">
        <f>SUM(C87:C141)</f>
        <v>52742200</v>
      </c>
      <c r="D142" s="96">
        <f>SUM(D87:D141)</f>
        <v>68228342.17</v>
      </c>
      <c r="E142" s="90">
        <f>SUM(E87:E141)</f>
        <v>58729753</v>
      </c>
      <c r="F142" s="84"/>
    </row>
    <row r="143" spans="1:6" ht="13.5" thickBot="1">
      <c r="A143" s="6"/>
      <c r="B143" s="14"/>
      <c r="C143" s="16"/>
      <c r="D143" s="9"/>
      <c r="E143" s="9"/>
      <c r="F143" s="9"/>
    </row>
    <row r="144" spans="1:9" ht="13.5" thickBot="1">
      <c r="A144" s="6"/>
      <c r="B144" s="14"/>
      <c r="C144" s="16"/>
      <c r="D144" s="9"/>
      <c r="E144" s="9"/>
      <c r="F144" s="9"/>
      <c r="I144" s="76"/>
    </row>
    <row r="145" spans="1:6" ht="12.75">
      <c r="A145" s="6"/>
      <c r="B145" s="14"/>
      <c r="C145" s="16"/>
      <c r="D145" s="9"/>
      <c r="E145" s="9"/>
      <c r="F145" s="9"/>
    </row>
    <row r="146" spans="1:6" ht="12.75">
      <c r="A146" s="6"/>
      <c r="B146" s="14"/>
      <c r="C146" s="16"/>
      <c r="D146" s="9"/>
      <c r="E146" s="9"/>
      <c r="F146" s="9"/>
    </row>
    <row r="147" spans="1:6" ht="12.75">
      <c r="A147" s="6"/>
      <c r="B147" s="14"/>
      <c r="C147" s="16"/>
      <c r="D147" s="9"/>
      <c r="E147" s="9"/>
      <c r="F147" s="9"/>
    </row>
    <row r="148" spans="1:6" ht="12.75">
      <c r="A148" s="6"/>
      <c r="B148" s="14"/>
      <c r="C148" s="16"/>
      <c r="D148" s="9"/>
      <c r="E148" s="9"/>
      <c r="F148" s="9"/>
    </row>
    <row r="149" spans="1:6" ht="13.5" thickBot="1">
      <c r="A149" s="6"/>
      <c r="B149" s="14"/>
      <c r="C149" s="16"/>
      <c r="D149" s="9"/>
      <c r="E149" s="9"/>
      <c r="F149" s="9"/>
    </row>
    <row r="150" spans="1:6" ht="13.5" thickBot="1">
      <c r="A150" s="17" t="s">
        <v>0</v>
      </c>
      <c r="B150" s="43" t="s">
        <v>59</v>
      </c>
      <c r="C150" s="18" t="s">
        <v>131</v>
      </c>
      <c r="D150" s="18" t="s">
        <v>132</v>
      </c>
      <c r="E150" s="18" t="s">
        <v>119</v>
      </c>
      <c r="F150" s="19"/>
    </row>
    <row r="151" spans="1:6" ht="12.75">
      <c r="A151" s="49"/>
      <c r="B151" s="44" t="s">
        <v>122</v>
      </c>
      <c r="C151" s="4"/>
      <c r="D151" s="5"/>
      <c r="E151" s="5"/>
      <c r="F151" s="32"/>
    </row>
    <row r="152" spans="1:6" ht="12.75">
      <c r="A152" s="51">
        <v>1011</v>
      </c>
      <c r="B152" s="50" t="s">
        <v>106</v>
      </c>
      <c r="C152" s="70">
        <v>0</v>
      </c>
      <c r="D152" s="71">
        <v>1500000</v>
      </c>
      <c r="E152" s="71">
        <v>643240</v>
      </c>
      <c r="F152" s="75"/>
    </row>
    <row r="153" spans="1:6" ht="12.75">
      <c r="A153" s="51">
        <v>2219</v>
      </c>
      <c r="B153" s="50" t="s">
        <v>118</v>
      </c>
      <c r="C153" s="70">
        <v>0</v>
      </c>
      <c r="D153" s="71">
        <v>5400000</v>
      </c>
      <c r="E153" s="71">
        <v>4928500</v>
      </c>
      <c r="F153" s="2"/>
    </row>
    <row r="154" spans="1:6" ht="12.75">
      <c r="A154" s="51">
        <v>3119</v>
      </c>
      <c r="B154" s="50" t="s">
        <v>116</v>
      </c>
      <c r="C154" s="70">
        <v>0</v>
      </c>
      <c r="D154" s="71">
        <v>736000</v>
      </c>
      <c r="E154" s="71">
        <v>735965</v>
      </c>
      <c r="F154" s="2"/>
    </row>
    <row r="155" spans="1:6" ht="12.75">
      <c r="A155" s="51">
        <v>2321</v>
      </c>
      <c r="B155" s="50" t="s">
        <v>141</v>
      </c>
      <c r="C155" s="70">
        <v>0</v>
      </c>
      <c r="D155" s="71">
        <v>350000</v>
      </c>
      <c r="E155" s="71">
        <v>31500</v>
      </c>
      <c r="F155" s="2"/>
    </row>
    <row r="156" spans="1:6" ht="12.75">
      <c r="A156" s="51">
        <v>3613</v>
      </c>
      <c r="B156" s="50" t="s">
        <v>53</v>
      </c>
      <c r="C156" s="70">
        <v>600000</v>
      </c>
      <c r="D156" s="71">
        <v>1360000</v>
      </c>
      <c r="E156" s="71">
        <v>1284650</v>
      </c>
      <c r="F156" s="2"/>
    </row>
    <row r="157" spans="1:6" ht="12.75">
      <c r="A157" s="51">
        <v>3412</v>
      </c>
      <c r="B157" s="50" t="s">
        <v>142</v>
      </c>
      <c r="C157" s="70">
        <v>0</v>
      </c>
      <c r="D157" s="71">
        <v>162000</v>
      </c>
      <c r="E157" s="71">
        <v>0</v>
      </c>
      <c r="F157" s="2"/>
    </row>
    <row r="158" spans="1:6" ht="12.75">
      <c r="A158" s="51">
        <v>3745</v>
      </c>
      <c r="B158" s="50" t="s">
        <v>67</v>
      </c>
      <c r="C158" s="70">
        <v>0</v>
      </c>
      <c r="D158" s="71">
        <v>1920000</v>
      </c>
      <c r="E158" s="71">
        <v>1911000</v>
      </c>
      <c r="F158" s="2"/>
    </row>
    <row r="159" spans="1:6" ht="12.75">
      <c r="A159" s="51">
        <v>3635</v>
      </c>
      <c r="B159" s="50" t="s">
        <v>125</v>
      </c>
      <c r="C159" s="70">
        <v>0</v>
      </c>
      <c r="D159" s="71">
        <v>600000</v>
      </c>
      <c r="E159" s="71">
        <v>0</v>
      </c>
      <c r="F159" s="2"/>
    </row>
    <row r="160" spans="1:6" ht="12.75">
      <c r="A160" s="51">
        <v>3632</v>
      </c>
      <c r="B160" s="50" t="s">
        <v>55</v>
      </c>
      <c r="C160" s="70">
        <v>0</v>
      </c>
      <c r="D160" s="71">
        <v>450000</v>
      </c>
      <c r="E160" s="71">
        <v>83800</v>
      </c>
      <c r="F160" s="2"/>
    </row>
    <row r="161" spans="1:6" ht="12.75">
      <c r="A161" s="51">
        <v>3722</v>
      </c>
      <c r="B161" s="50" t="s">
        <v>129</v>
      </c>
      <c r="C161" s="70">
        <v>0</v>
      </c>
      <c r="D161" s="71">
        <v>30000</v>
      </c>
      <c r="E161" s="71">
        <v>26900</v>
      </c>
      <c r="F161" s="2"/>
    </row>
    <row r="162" spans="1:6" ht="12.75">
      <c r="A162" s="28"/>
      <c r="B162" s="55" t="s">
        <v>74</v>
      </c>
      <c r="C162" s="62">
        <f>SUM(C152:C161)</f>
        <v>600000</v>
      </c>
      <c r="D162" s="62">
        <f>SUM(D152:D161)</f>
        <v>12508000</v>
      </c>
      <c r="E162" s="62">
        <f>SUM(E152:E161)</f>
        <v>9645555</v>
      </c>
      <c r="F162" s="2"/>
    </row>
    <row r="163" spans="1:6" ht="12.75">
      <c r="A163" s="40"/>
      <c r="B163" s="56" t="s">
        <v>28</v>
      </c>
      <c r="C163" s="72">
        <f>C142+C162</f>
        <v>53342200</v>
      </c>
      <c r="D163" s="72">
        <f>D142+D162</f>
        <v>80736342.17</v>
      </c>
      <c r="E163" s="72">
        <f>SUM(E142+E162)</f>
        <v>68375308</v>
      </c>
      <c r="F163" s="2"/>
    </row>
    <row r="164" spans="1:6" ht="13.5" thickBot="1">
      <c r="A164" s="30">
        <v>8124</v>
      </c>
      <c r="B164" s="58" t="s">
        <v>87</v>
      </c>
      <c r="C164" s="66">
        <v>1600800</v>
      </c>
      <c r="D164" s="66">
        <v>1600800</v>
      </c>
      <c r="E164" s="66">
        <v>1600800</v>
      </c>
      <c r="F164" s="77"/>
    </row>
    <row r="165" spans="1:6" ht="13.5" thickBot="1">
      <c r="A165" s="39"/>
      <c r="B165" s="57" t="s">
        <v>75</v>
      </c>
      <c r="C165" s="73">
        <f>SUM(C163:C164)</f>
        <v>54943000</v>
      </c>
      <c r="D165" s="91">
        <f>SUM(D163:D164)</f>
        <v>82337142.17</v>
      </c>
      <c r="E165" s="92">
        <f>SUM(E163:E164)</f>
        <v>69976108</v>
      </c>
      <c r="F165" s="84"/>
    </row>
  </sheetData>
  <sheetProtection/>
  <mergeCells count="2">
    <mergeCell ref="A58:F58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2019-11-19T08:57:46Z</cp:lastPrinted>
  <dcterms:created xsi:type="dcterms:W3CDTF">2007-03-19T07:40:59Z</dcterms:created>
  <dcterms:modified xsi:type="dcterms:W3CDTF">2022-11-22T08:34:13Z</dcterms:modified>
  <cp:category/>
  <cp:version/>
  <cp:contentType/>
  <cp:contentStatus/>
</cp:coreProperties>
</file>